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781" firstSheet="1" activeTab="1"/>
  </bookViews>
  <sheets>
    <sheet name="Export_to_database" sheetId="1" state="hidden" r:id="rId1"/>
    <sheet name="0 Information" sheetId="2" r:id="rId2"/>
    <sheet name="Form A1 - Official Party" sheetId="3" r:id="rId3"/>
    <sheet name="Form A2 - Other persons" sheetId="4" r:id="rId4"/>
    <sheet name="Form B1 - Players" sheetId="5" r:id="rId5"/>
    <sheet name="Form B2 - Players" sheetId="6" r:id="rId6"/>
    <sheet name="Form D - Summary of Entries" sheetId="7" r:id="rId7"/>
    <sheet name="Form E - Visa Form" sheetId="8" r:id="rId8"/>
  </sheets>
  <definedNames>
    <definedName name="_xlnm.Print_Area" localSheetId="1">'0 Information'!$A$1:$S$47</definedName>
    <definedName name="_xlnm.Print_Area" localSheetId="2">'Form A1 - Official Party'!$A$1:$V$46</definedName>
    <definedName name="_xlnm.Print_Area" localSheetId="3">'Form A2 - Other persons'!$A$1:$U$32</definedName>
    <definedName name="_xlnm.Print_Area" localSheetId="4">'Form B1 - Players'!$A$1:$W$56</definedName>
    <definedName name="_xlnm.Print_Area" localSheetId="5">'Form B2 - Players'!$A$1:$W$56</definedName>
    <definedName name="_xlnm.Print_Area" localSheetId="6">'Form D - Summary of Entries'!$A$1:$U$52</definedName>
    <definedName name="_xlnm.Print_Area" localSheetId="7">'Form E - Visa Form'!$A$1:$R$32</definedName>
  </definedNames>
  <calcPr fullCalcOnLoad="1"/>
</workbook>
</file>

<file path=xl/sharedStrings.xml><?xml version="1.0" encoding="utf-8"?>
<sst xmlns="http://schemas.openxmlformats.org/spreadsheetml/2006/main" count="430" uniqueCount="253">
  <si>
    <t>BD</t>
  </si>
  <si>
    <t>GD</t>
  </si>
  <si>
    <t>BT_USD</t>
  </si>
  <si>
    <t>GT_USD</t>
  </si>
  <si>
    <t>BS_USD</t>
  </si>
  <si>
    <t>GS_USD</t>
  </si>
  <si>
    <t>BD_USD</t>
  </si>
  <si>
    <t>GD_USD</t>
  </si>
  <si>
    <t>XD_USD</t>
  </si>
  <si>
    <t>TOTAL SUM DUE FOR ENTRY FEES:</t>
  </si>
  <si>
    <t>Tim</t>
  </si>
  <si>
    <t>PERRY</t>
  </si>
  <si>
    <t>RODRIGUEZ</t>
  </si>
  <si>
    <t>Francis</t>
  </si>
  <si>
    <t>BT</t>
  </si>
  <si>
    <t>GT</t>
  </si>
  <si>
    <t>BS</t>
  </si>
  <si>
    <t>GS</t>
  </si>
  <si>
    <t>with</t>
  </si>
  <si>
    <t>CX 1234</t>
  </si>
  <si>
    <t>CX 1236</t>
  </si>
  <si>
    <t>Other persons</t>
  </si>
  <si>
    <t>OTH</t>
  </si>
  <si>
    <t>H1</t>
  </si>
  <si>
    <t>H2</t>
  </si>
  <si>
    <t>A1</t>
  </si>
  <si>
    <t>A2</t>
  </si>
  <si>
    <t>B1</t>
  </si>
  <si>
    <t>B2</t>
  </si>
  <si>
    <t>C1</t>
  </si>
  <si>
    <t>C2</t>
  </si>
  <si>
    <t>D2</t>
  </si>
  <si>
    <t>E2</t>
  </si>
  <si>
    <t>F2</t>
  </si>
  <si>
    <t>D1</t>
  </si>
  <si>
    <t>E1</t>
  </si>
  <si>
    <t>F1</t>
  </si>
  <si>
    <t>G1</t>
  </si>
  <si>
    <t>G2</t>
  </si>
  <si>
    <t>No</t>
  </si>
  <si>
    <t>Name</t>
  </si>
  <si>
    <t>Gender</t>
  </si>
  <si>
    <t>Arrival_day</t>
  </si>
  <si>
    <t>Arrival_month</t>
  </si>
  <si>
    <t>Arrival_hour</t>
  </si>
  <si>
    <t>Arrival_minute</t>
  </si>
  <si>
    <t>Arrival_Flight</t>
  </si>
  <si>
    <t>Departure_day</t>
  </si>
  <si>
    <t>Departure_month</t>
  </si>
  <si>
    <t>Departure_hour</t>
  </si>
  <si>
    <t>Departure_minute</t>
  </si>
  <si>
    <t>Departure_Flight</t>
  </si>
  <si>
    <t>SR_or_DR</t>
  </si>
  <si>
    <t>Sharing_with</t>
  </si>
  <si>
    <t>Hospitality_free</t>
  </si>
  <si>
    <t>Hospitality_paid</t>
  </si>
  <si>
    <t>Association_Code</t>
  </si>
  <si>
    <t>Player_ID</t>
  </si>
  <si>
    <t>XD</t>
  </si>
  <si>
    <t>M</t>
  </si>
  <si>
    <t>TOTAL_SUM</t>
  </si>
  <si>
    <t>Country_of_citizenship</t>
  </si>
  <si>
    <t>Passport_No</t>
  </si>
  <si>
    <t>Issued_in</t>
  </si>
  <si>
    <t>Residence_in</t>
  </si>
  <si>
    <t>YYYY</t>
  </si>
  <si>
    <t>Date of Issuance</t>
  </si>
  <si>
    <t>Valid until</t>
  </si>
  <si>
    <t>Date of Birth</t>
  </si>
  <si>
    <t>LEIPZIG</t>
  </si>
  <si>
    <t>City of</t>
  </si>
  <si>
    <t>Birth</t>
  </si>
  <si>
    <t>Day_of_birth</t>
  </si>
  <si>
    <t>Month_of_birth</t>
  </si>
  <si>
    <t>Year_of_birth</t>
  </si>
  <si>
    <t>City_of_birth</t>
  </si>
  <si>
    <t>Month_of_issuance</t>
  </si>
  <si>
    <t>Year_of_issuance</t>
  </si>
  <si>
    <t>Month_of_expiry</t>
  </si>
  <si>
    <t>Day_of_issuance</t>
  </si>
  <si>
    <t>Day_of_expiry</t>
  </si>
  <si>
    <t>Year_of_expiry</t>
  </si>
  <si>
    <t>Players</t>
  </si>
  <si>
    <t>Leipzig</t>
  </si>
  <si>
    <t>SURNAME</t>
  </si>
  <si>
    <t>Visa Form</t>
  </si>
  <si>
    <t>Country of</t>
  </si>
  <si>
    <t>Citizenship</t>
  </si>
  <si>
    <t>Passport</t>
  </si>
  <si>
    <t>Number</t>
  </si>
  <si>
    <t>(see Abbr)</t>
  </si>
  <si>
    <t>Germany</t>
  </si>
  <si>
    <t>UX4587623</t>
  </si>
  <si>
    <t>Issued in</t>
  </si>
  <si>
    <t>Residence</t>
  </si>
  <si>
    <t>in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</si>
  <si>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</si>
  <si>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</si>
  <si>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</si>
  <si>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</si>
  <si>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</si>
  <si>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</si>
  <si>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</si>
  <si>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</si>
  <si>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>free</t>
  </si>
  <si>
    <t>we pay</t>
  </si>
  <si>
    <t>Amount</t>
  </si>
  <si>
    <t xml:space="preserve">M </t>
  </si>
  <si>
    <t>Transport</t>
  </si>
  <si>
    <t>DR</t>
  </si>
  <si>
    <t>Abbreviations:</t>
  </si>
  <si>
    <t>Total Amount:</t>
  </si>
  <si>
    <t>DEL</t>
  </si>
  <si>
    <t>PLA</t>
  </si>
  <si>
    <t>COA</t>
  </si>
  <si>
    <t>DOC</t>
  </si>
  <si>
    <t>ACC</t>
  </si>
  <si>
    <t>Forename</t>
  </si>
  <si>
    <t>E</t>
  </si>
  <si>
    <t>Occupation</t>
  </si>
  <si>
    <t>(specify)</t>
  </si>
  <si>
    <t>School Teacher</t>
  </si>
  <si>
    <t>DD</t>
  </si>
  <si>
    <t>MM</t>
  </si>
  <si>
    <t>mm</t>
  </si>
  <si>
    <t>hh</t>
  </si>
  <si>
    <t>Flight No</t>
  </si>
  <si>
    <t>FROM THE TABLE TENNIS ASSOCIATION OF</t>
  </si>
  <si>
    <t>B</t>
  </si>
  <si>
    <t>(Select players from the drop down menu)</t>
  </si>
  <si>
    <t>-</t>
  </si>
  <si>
    <t>F</t>
  </si>
  <si>
    <t>D</t>
  </si>
  <si>
    <t>Entries</t>
  </si>
  <si>
    <t>Summary of Entries</t>
  </si>
  <si>
    <t>Event</t>
  </si>
  <si>
    <t>Entry Fee</t>
  </si>
  <si>
    <t>Number of</t>
  </si>
  <si>
    <t>TOTAL</t>
  </si>
  <si>
    <t>●</t>
  </si>
  <si>
    <t>Road</t>
  </si>
  <si>
    <t>(USD)</t>
  </si>
  <si>
    <t>Director Técnico ULTM</t>
  </si>
  <si>
    <t>San Salvador Airport</t>
  </si>
  <si>
    <t>TR/QR</t>
  </si>
  <si>
    <t>Room</t>
  </si>
  <si>
    <t>TR</t>
  </si>
  <si>
    <t>M = Male; F = Female; TR = Triple Room; QR = Quadruple Room</t>
  </si>
  <si>
    <t>MED</t>
  </si>
  <si>
    <t>QR</t>
  </si>
  <si>
    <t>FINAL ENTRY FORM</t>
  </si>
  <si>
    <t>Organizing Committee:</t>
  </si>
  <si>
    <t>Competition Manager</t>
  </si>
  <si>
    <t>direccion.tecnicaultm@hotmail.com</t>
  </si>
  <si>
    <t>Panama (PAN)</t>
  </si>
  <si>
    <t>DR/TR</t>
  </si>
  <si>
    <t>Transport By Plane (City that arrive)</t>
  </si>
  <si>
    <t>A todas las Asociaciones:</t>
  </si>
  <si>
    <t>Una vez que haya completado el formulario de inscripción preliminarpor favor</t>
  </si>
  <si>
    <t>continuar con este formulario de inscripción final.</t>
  </si>
  <si>
    <t>Las inscripciones deben ser enviados a estas tres direcciones :</t>
  </si>
  <si>
    <t>INSTRUCCIONES</t>
  </si>
  <si>
    <t xml:space="preserve">Si llena el formulario electrónicamente, una vez que haya introducido los nombres en el Form A, no es </t>
  </si>
  <si>
    <t>Por favor completar primero el form A1: "Parte Oficial" rellenando todos los nombres de los participantes.</t>
  </si>
  <si>
    <t xml:space="preserve">necesario introducirlos de nuevo en la forma B. Se pueden seleccionar desde el menú desplegable que </t>
  </si>
  <si>
    <t>aparece en la parte derecha de la celda.</t>
  </si>
  <si>
    <t xml:space="preserve">En el  form D, si se utiliza el archivo, deberá simplemente teclear el número de inscripciones en cada </t>
  </si>
  <si>
    <t>evento y los valores de inscripciones se calcularan automaticamente.</t>
  </si>
  <si>
    <t xml:space="preserve">Si necesitan visa para cualquiera de los miembros de su Delegación usar la Form E. Los nombres de todos </t>
  </si>
  <si>
    <t xml:space="preserve">aparecerán los cuales los ubico en su "Oficial Party" en esa lista, pero hay que rellenar sólo los detalles de </t>
  </si>
  <si>
    <t>escaneadas de los pasaportes de todas las personas que requieren VISA.</t>
  </si>
  <si>
    <t xml:space="preserve">los solicitantes de una visa. (espacios en blanco). Es importante anexar a su correo electrónico copias </t>
  </si>
  <si>
    <t>Federacion de Tenis de Mesa de:</t>
  </si>
  <si>
    <t xml:space="preserve">Si la asociación cumple con los requisitos expresados en el Prospectus. </t>
  </si>
  <si>
    <t>Para los acompañantes llenar el Form 2</t>
  </si>
  <si>
    <t>Delegados:</t>
  </si>
  <si>
    <t>Entrenadores:</t>
  </si>
  <si>
    <t>Jugadores</t>
  </si>
  <si>
    <t>Firma:</t>
  </si>
  <si>
    <t>Posicion en la</t>
  </si>
  <si>
    <t>Federación:</t>
  </si>
  <si>
    <t>Fecha:</t>
  </si>
  <si>
    <t>Monto Total:</t>
  </si>
  <si>
    <t>Acompañantes y "Otras" personas pueden pemanecer en la hospitalidad con todos las venajas</t>
  </si>
  <si>
    <t>del paquete ofrecido basado en la disponibilidad "Orden de llegada" se aplicará base.</t>
  </si>
  <si>
    <t>Doctores,Fisioterapistas, masajistas</t>
  </si>
  <si>
    <t>Personas Acompañantes</t>
  </si>
  <si>
    <t>Otras personas</t>
  </si>
  <si>
    <t>Asociación:</t>
  </si>
  <si>
    <t>INCRIPCIONES PARA LOS EVENTOS DE EQUIPOS DAMAS Y VARONES</t>
  </si>
  <si>
    <t>INCRIPCIONES PARA LOS EVENTOS DE INDIVIDUALES DAMAS Y VARONES</t>
  </si>
  <si>
    <t>Una pareja cada fila.       Jugador 1  (Cuyo apellido alfabeticamente es primero)</t>
  </si>
  <si>
    <t>Nos comprometemos al pago de esa cantidad cuando se recibe la factura del Comité Organizador. La suma anterior</t>
  </si>
  <si>
    <t xml:space="preserve">junto con los gastos de alojamiento adicionales se abonará a la recepción de la factura al Comité Organizador, a la </t>
  </si>
  <si>
    <t xml:space="preserve">Entendemos que no se permitirá participar a los jugadores a menos que las inscripciones  / alojamiento hayan sido </t>
  </si>
  <si>
    <t>pagados en su totalidad y seremos responsables de los pagos de nuestros jugadores.</t>
  </si>
  <si>
    <t>Nos comprometemos a estar preparados para competir contra el resto de los jugadores participantes.</t>
  </si>
  <si>
    <t>Nos comprometemos a pasar los controles de raquetas</t>
  </si>
  <si>
    <t>Hemos leído y acepto las normas establecidas en el Folleto y en el Manual de la ITTF 2016-2017</t>
  </si>
  <si>
    <t>Hemos leído y acepto las condiciones de televisión, streaming y de la cobertura de Internet.</t>
  </si>
  <si>
    <t>Firma</t>
  </si>
  <si>
    <t>(No es necesario si el envío de este archivo electrónicamente desde la dirección de correo oficial de la Asociación)</t>
  </si>
  <si>
    <t>Firmado por:</t>
  </si>
  <si>
    <t>Posición en la Federación:</t>
  </si>
  <si>
    <t>Usted Necesita Visa? Si es si, entonces llenar este formulario solo para la persona que necesita Visa.</t>
  </si>
  <si>
    <t>Por Favor ADJUNTAR COPIA DEL PASAPORTE DE LA PERDSONA QUE NECESITA VISA</t>
  </si>
  <si>
    <t>Category</t>
  </si>
  <si>
    <t>U13</t>
  </si>
  <si>
    <t>U11</t>
  </si>
  <si>
    <t>Opt 1</t>
  </si>
  <si>
    <t>Opt 2</t>
  </si>
  <si>
    <t>La Official Party tendra un maximo de 21 personas</t>
  </si>
  <si>
    <t>freddyav16@gmail.com</t>
  </si>
  <si>
    <t>Por favor completar los formularios en orden: primero el Form A1, A2 entonces el form B1 and B2.</t>
  </si>
  <si>
    <t>Equipos Masculino U11</t>
  </si>
  <si>
    <t>Equipos Femenino U13</t>
  </si>
  <si>
    <t>Equipos Femenino U11</t>
  </si>
  <si>
    <t>Equipos Masculino U13</t>
  </si>
  <si>
    <t>Evento Individual Masculino U11</t>
  </si>
  <si>
    <t>Evento Individual Femenino U11</t>
  </si>
  <si>
    <t>Evento Individual Masculino U13</t>
  </si>
  <si>
    <t>Evento Individual FemeninoU13</t>
  </si>
  <si>
    <t>Evento Dobles Masculino U11</t>
  </si>
  <si>
    <t>Evento Dobles Femenino U11</t>
  </si>
  <si>
    <t>Evento de Dobles Mixto U11</t>
  </si>
  <si>
    <t>Evento Dobles Masculino U13</t>
  </si>
  <si>
    <t>Evento Dobles Femenino U13</t>
  </si>
  <si>
    <t>Evento de Dobles Mixto U13</t>
  </si>
  <si>
    <t>EQUIPOS U11 MASCULINO</t>
  </si>
  <si>
    <t>EQUIPOS U11 DAMAS</t>
  </si>
  <si>
    <t>INDIVIDUALES U11 MASCULINO</t>
  </si>
  <si>
    <t>INDIVIDUALES U11 FEMENINO</t>
  </si>
  <si>
    <t>INCRIPCIONES PARA LOS EVENTOS DE DOBLES MASCULINO U11</t>
  </si>
  <si>
    <t>INCRIPCIONES PARA LOS EVENTOS DE DOBLES FEMENINO U11</t>
  </si>
  <si>
    <t>INCRIPCIONES PARA LOS EVENTOS DE DOBLES MIXTOS U11</t>
  </si>
  <si>
    <t>cuenta que se incluirá en el factura pro-forma o en efectivo a la llegada a Lima.</t>
  </si>
  <si>
    <t>Fecha Limite de inscripción: DD de MM 2016</t>
  </si>
  <si>
    <t>EQUIPOS U13 MASCULINO</t>
  </si>
  <si>
    <t>EQUIPOS U13 DAMAS</t>
  </si>
  <si>
    <t>INDIVIDUALES U13 MASCULINO</t>
  </si>
  <si>
    <t>INDIVIDUALES U13 FEMENINO</t>
  </si>
  <si>
    <t>INCRIPCIONES PARA LOS EVENTOS DE DOBLES MASCULINO U13</t>
  </si>
  <si>
    <t>INCRIPCIONES PARA LOS EVENTOS DE DOBLES FEMENINO U13</t>
  </si>
  <si>
    <t>INCRIPCIONES PARA LOS EVENTOS DE DOBLES MIXTOS U13</t>
  </si>
  <si>
    <t>1 de Agosto del 2017</t>
  </si>
  <si>
    <t>fptm_paraguay@hotmail.com</t>
  </si>
  <si>
    <r>
      <t>Este formulario deberá enviarse antes del</t>
    </r>
    <r>
      <rPr>
        <b/>
        <sz val="12"/>
        <color indexed="10"/>
        <rFont val="Arial"/>
        <family val="2"/>
      </rPr>
      <t xml:space="preserve"> 26 de Agosto del 2017</t>
    </r>
  </si>
  <si>
    <t>Detalles del viaje pueden ser rellenados después y se enviarán por no más tarde del 26 de Agosto</t>
  </si>
  <si>
    <t>del año 2017.</t>
  </si>
  <si>
    <t>2017 CAMPEONATO LATINOAMERICANO U11 &amp; U13</t>
  </si>
  <si>
    <t>25 al 30 de Septiembre del 2017, Asuncion, Paraguay</t>
  </si>
  <si>
    <t>Fecha para inscripcion Final: 26 AGO 2017</t>
  </si>
  <si>
    <t>Fechas para detalles de vuelo: 05 SEP 2017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</si>
</sst>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&quot;CHF&quot;;\-#,##0&quot;CHF&quot;"/>
    <numFmt numFmtId="189" formatCode="#,##0&quot;CHF&quot;;[Red]\-#,##0&quot;CHF&quot;"/>
    <numFmt numFmtId="190" formatCode="#,##0.00&quot;CHF&quot;;\-#,##0.00&quot;CHF&quot;"/>
    <numFmt numFmtId="191" formatCode="#,##0.00&quot;CHF&quot;;[Red]\-#,##0.00&quot;CHF&quot;"/>
    <numFmt numFmtId="192" formatCode="_-* #,##0&quot;CHF&quot;_-;\-* #,##0&quot;CHF&quot;_-;_-* &quot;-&quot;&quot;CHF&quot;_-;_-@_-"/>
    <numFmt numFmtId="193" formatCode="_-* #,##0_C_H_F_-;\-* #,##0_C_H_F_-;_-* &quot;-&quot;_C_H_F_-;_-@_-"/>
    <numFmt numFmtId="194" formatCode="_-* #,##0.00&quot;CHF&quot;_-;\-* #,##0.00&quot;CHF&quot;_-;_-* &quot;-&quot;??&quot;CHF&quot;_-;_-@_-"/>
    <numFmt numFmtId="195" formatCode="_-* #,##0.00_C_H_F_-;\-* #,##0.00_C_H_F_-;_-* &quot;-&quot;??_C_H_F_-;_-@_-"/>
    <numFmt numFmtId="196" formatCode="00"/>
    <numFmt numFmtId="197" formatCode="[$$-409]#,##0.00"/>
    <numFmt numFmtId="198" formatCode="#,##0.00\ &quot;€&quot;"/>
    <numFmt numFmtId="199" formatCode="#,##0\ &quot;€&quot;"/>
    <numFmt numFmtId="200" formatCode="_-[$$-409]* #,##0.00_ ;_-[$$-409]* \-#,##0.00\ ;_-[$$-409]* &quot;-&quot;??_ ;_-@_ "/>
    <numFmt numFmtId="201" formatCode="_-* #,##0.00\ [$EUR]_-;\-* #,##0.00\ [$EUR]_-;_-* &quot;-&quot;??\ [$EUR]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16"/>
      <color indexed="10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5"/>
      <color indexed="12"/>
      <name val="Arial"/>
      <family val="2"/>
    </font>
    <font>
      <b/>
      <i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25"/>
      <color rgb="FF0000FF"/>
      <name val="Arial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7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 applyProtection="1">
      <alignment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33" borderId="14" xfId="0" applyNumberFormat="1" applyFont="1" applyFill="1" applyBorder="1" applyAlignment="1">
      <alignment vertical="center" shrinkToFit="1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96" fontId="1" fillId="33" borderId="19" xfId="0" applyNumberFormat="1" applyFont="1" applyFill="1" applyBorder="1" applyAlignment="1">
      <alignment horizontal="center" vertical="center"/>
    </xf>
    <xf numFmtId="196" fontId="1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0" fontId="4" fillId="0" borderId="0" xfId="46" applyFont="1" applyBorder="1" applyAlignment="1">
      <alignment horizontal="right" vertical="center"/>
    </xf>
    <xf numFmtId="170" fontId="4" fillId="0" borderId="0" xfId="46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0" fontId="0" fillId="0" borderId="0" xfId="46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49" fontId="12" fillId="0" borderId="27" xfId="0" applyNumberFormat="1" applyFont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25" fillId="0" borderId="0" xfId="0" applyFont="1" applyAlignment="1" quotePrefix="1">
      <alignment vertical="center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19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2" fillId="0" borderId="27" xfId="0" applyNumberFormat="1" applyFont="1" applyBorder="1" applyAlignment="1" applyProtection="1">
      <alignment horizontal="center" vertical="center" shrinkToFit="1"/>
      <protection locked="0"/>
    </xf>
    <xf numFmtId="196" fontId="12" fillId="0" borderId="13" xfId="0" applyNumberFormat="1" applyFont="1" applyBorder="1" applyAlignment="1" applyProtection="1">
      <alignment horizontal="center" vertical="center" shrinkToFit="1"/>
      <protection locked="0"/>
    </xf>
    <xf numFmtId="196" fontId="12" fillId="0" borderId="14" xfId="0" applyNumberFormat="1" applyFont="1" applyBorder="1" applyAlignment="1" applyProtection="1">
      <alignment horizontal="center" vertical="center" shrinkToFit="1"/>
      <protection locked="0"/>
    </xf>
    <xf numFmtId="196" fontId="1" fillId="33" borderId="30" xfId="0" applyNumberFormat="1" applyFont="1" applyFill="1" applyBorder="1" applyAlignment="1">
      <alignment horizontal="center" vertical="center"/>
    </xf>
    <xf numFmtId="196" fontId="12" fillId="0" borderId="28" xfId="0" applyNumberFormat="1" applyFont="1" applyBorder="1" applyAlignment="1" applyProtection="1">
      <alignment horizontal="center" vertical="center" shrinkToFit="1"/>
      <protection locked="0"/>
    </xf>
    <xf numFmtId="196" fontId="12" fillId="0" borderId="15" xfId="0" applyNumberFormat="1" applyFont="1" applyBorder="1" applyAlignment="1" applyProtection="1">
      <alignment horizontal="center" vertical="center" shrinkToFit="1"/>
      <protection locked="0"/>
    </xf>
    <xf numFmtId="196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27" xfId="0" applyNumberFormat="1" applyFont="1" applyBorder="1" applyAlignment="1" applyProtection="1">
      <alignment horizontal="center" vertical="center" shrinkToFit="1"/>
      <protection locked="0"/>
    </xf>
    <xf numFmtId="0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28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170" fontId="0" fillId="0" borderId="0" xfId="46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197" fontId="3" fillId="0" borderId="0" xfId="0" applyNumberFormat="1" applyFont="1" applyBorder="1" applyAlignment="1" applyProtection="1">
      <alignment horizontal="center" vertical="center"/>
      <protection/>
    </xf>
    <xf numFmtId="0" fontId="31" fillId="33" borderId="19" xfId="0" applyFont="1" applyFill="1" applyBorder="1" applyAlignment="1">
      <alignment horizontal="center" vertical="center"/>
    </xf>
    <xf numFmtId="170" fontId="4" fillId="0" borderId="0" xfId="46" applyFont="1" applyBorder="1" applyAlignment="1" applyProtection="1">
      <alignment horizontal="right" vertical="center"/>
      <protection/>
    </xf>
    <xf numFmtId="0" fontId="0" fillId="35" borderId="0" xfId="0" applyFill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vertical="center"/>
    </xf>
    <xf numFmtId="200" fontId="1" fillId="33" borderId="19" xfId="46" applyNumberFormat="1" applyFont="1" applyFill="1" applyBorder="1" applyAlignment="1">
      <alignment horizontal="center" vertical="center"/>
    </xf>
    <xf numFmtId="200" fontId="12" fillId="0" borderId="13" xfId="46" applyNumberFormat="1" applyFont="1" applyBorder="1" applyAlignment="1" applyProtection="1">
      <alignment vertical="center" shrinkToFit="1"/>
      <protection locked="0"/>
    </xf>
    <xf numFmtId="200" fontId="12" fillId="0" borderId="14" xfId="46" applyNumberFormat="1" applyFont="1" applyBorder="1" applyAlignment="1" applyProtection="1">
      <alignment vertical="center" shrinkToFit="1"/>
      <protection locked="0"/>
    </xf>
    <xf numFmtId="0" fontId="22" fillId="0" borderId="0" xfId="0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5" fillId="36" borderId="0" xfId="0" applyFont="1" applyFill="1" applyBorder="1" applyAlignment="1">
      <alignment horizontal="left" vertical="center"/>
    </xf>
    <xf numFmtId="0" fontId="12" fillId="0" borderId="13" xfId="0" applyFont="1" applyBorder="1" applyAlignment="1" applyProtection="1">
      <alignment horizontal="center" vertical="center" shrinkToFit="1"/>
      <protection/>
    </xf>
    <xf numFmtId="0" fontId="24" fillId="0" borderId="15" xfId="47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4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 applyProtection="1">
      <alignment horizontal="left" vertical="center" shrinkToFit="1"/>
      <protection locked="0"/>
    </xf>
    <xf numFmtId="0" fontId="0" fillId="36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23" fillId="0" borderId="0" xfId="0" applyFont="1" applyAlignment="1" applyProtection="1">
      <alignment horizontal="right"/>
      <protection/>
    </xf>
    <xf numFmtId="0" fontId="0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200" fontId="13" fillId="0" borderId="16" xfId="46" applyNumberFormat="1" applyFont="1" applyBorder="1" applyAlignment="1">
      <alignment horizontal="center" vertical="center"/>
    </xf>
    <xf numFmtId="200" fontId="13" fillId="0" borderId="22" xfId="46" applyNumberFormat="1" applyFont="1" applyBorder="1" applyAlignment="1">
      <alignment horizontal="center" vertical="center"/>
    </xf>
    <xf numFmtId="170" fontId="1" fillId="0" borderId="17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97" fontId="4" fillId="0" borderId="21" xfId="0" applyNumberFormat="1" applyFont="1" applyBorder="1" applyAlignment="1" applyProtection="1">
      <alignment horizontal="center" vertical="center"/>
      <protection/>
    </xf>
    <xf numFmtId="197" fontId="4" fillId="0" borderId="12" xfId="0" applyNumberFormat="1" applyFont="1" applyBorder="1" applyAlignment="1" applyProtection="1">
      <alignment horizontal="center" vertical="center"/>
      <protection/>
    </xf>
    <xf numFmtId="197" fontId="4" fillId="0" borderId="18" xfId="0" applyNumberFormat="1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197" fontId="7" fillId="0" borderId="21" xfId="0" applyNumberFormat="1" applyFont="1" applyBorder="1" applyAlignment="1" applyProtection="1">
      <alignment horizontal="center" vertical="center"/>
      <protection/>
    </xf>
    <xf numFmtId="197" fontId="7" fillId="0" borderId="12" xfId="0" applyNumberFormat="1" applyFont="1" applyBorder="1" applyAlignment="1" applyProtection="1">
      <alignment horizontal="center" vertical="center"/>
      <protection/>
    </xf>
    <xf numFmtId="197" fontId="7" fillId="0" borderId="18" xfId="0" applyNumberFormat="1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 vertical="center"/>
      <protection/>
    </xf>
    <xf numFmtId="170" fontId="4" fillId="0" borderId="0" xfId="46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center" vertical="center" shrinkToFit="1"/>
      <protection/>
    </xf>
    <xf numFmtId="0" fontId="14" fillId="0" borderId="23" xfId="0" applyFont="1" applyBorder="1" applyAlignment="1" applyProtection="1">
      <alignment horizontal="center" vertical="center" shrinkToFit="1"/>
      <protection/>
    </xf>
    <xf numFmtId="0" fontId="14" fillId="0" borderId="22" xfId="0" applyFont="1" applyBorder="1" applyAlignment="1" applyProtection="1">
      <alignment horizontal="center" vertical="center" shrinkToFit="1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197" fontId="3" fillId="0" borderId="15" xfId="0" applyNumberFormat="1" applyFont="1" applyBorder="1" applyAlignment="1" applyProtection="1">
      <alignment horizontal="center" vertical="center"/>
      <protection/>
    </xf>
    <xf numFmtId="197" fontId="3" fillId="0" borderId="31" xfId="0" applyNumberFormat="1" applyFont="1" applyBorder="1" applyAlignment="1" applyProtection="1">
      <alignment horizontal="center" vertical="center"/>
      <protection/>
    </xf>
    <xf numFmtId="197" fontId="3" fillId="0" borderId="32" xfId="0" applyNumberFormat="1" applyFont="1" applyBorder="1" applyAlignment="1" applyProtection="1">
      <alignment horizontal="center" vertical="center"/>
      <protection/>
    </xf>
    <xf numFmtId="197" fontId="4" fillId="0" borderId="16" xfId="0" applyNumberFormat="1" applyFont="1" applyBorder="1" applyAlignment="1" applyProtection="1">
      <alignment horizontal="center" vertical="center"/>
      <protection/>
    </xf>
    <xf numFmtId="197" fontId="4" fillId="0" borderId="23" xfId="0" applyNumberFormat="1" applyFont="1" applyBorder="1" applyAlignment="1" applyProtection="1">
      <alignment horizontal="center" vertical="center"/>
      <protection/>
    </xf>
    <xf numFmtId="197" fontId="4" fillId="0" borderId="22" xfId="0" applyNumberFormat="1" applyFont="1" applyBorder="1" applyAlignment="1" applyProtection="1">
      <alignment horizontal="center" vertical="center"/>
      <protection/>
    </xf>
    <xf numFmtId="197" fontId="7" fillId="0" borderId="16" xfId="0" applyNumberFormat="1" applyFont="1" applyBorder="1" applyAlignment="1" applyProtection="1">
      <alignment horizontal="center" vertical="center"/>
      <protection/>
    </xf>
    <xf numFmtId="197" fontId="7" fillId="0" borderId="23" xfId="0" applyNumberFormat="1" applyFont="1" applyBorder="1" applyAlignment="1" applyProtection="1">
      <alignment horizontal="center" vertical="center"/>
      <protection/>
    </xf>
    <xf numFmtId="197" fontId="7" fillId="0" borderId="22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17</xdr:col>
      <xdr:colOff>247650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5543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tecnicaultm@hotmail.com" TargetMode="External" /><Relationship Id="rId2" Type="http://schemas.openxmlformats.org/officeDocument/2006/relationships/hyperlink" Target="mailto:freddyav16@gmail.com" TargetMode="External" /><Relationship Id="rId3" Type="http://schemas.openxmlformats.org/officeDocument/2006/relationships/hyperlink" Target="mailto:fptm_paraguay@hot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.28125" style="0" bestFit="1" customWidth="1"/>
    <col min="2" max="2" width="16.140625" style="0" bestFit="1" customWidth="1"/>
    <col min="3" max="3" width="16.140625" style="0" customWidth="1"/>
    <col min="4" max="4" width="25.7109375" style="0" customWidth="1"/>
    <col min="5" max="5" width="8.140625" style="0" bestFit="1" customWidth="1"/>
    <col min="6" max="6" width="7.00390625" style="0" bestFit="1" customWidth="1"/>
    <col min="7" max="7" width="8.7109375" style="0" customWidth="1"/>
    <col min="8" max="8" width="10.00390625" style="0" customWidth="1"/>
    <col min="9" max="9" width="12.140625" style="0" customWidth="1"/>
    <col min="10" max="10" width="10.421875" style="0" customWidth="1"/>
    <col min="11" max="11" width="12.421875" style="0" customWidth="1"/>
    <col min="12" max="12" width="9.140625" style="0" customWidth="1"/>
    <col min="13" max="13" width="13.00390625" style="0" customWidth="1"/>
    <col min="14" max="14" width="15.140625" style="0" customWidth="1"/>
    <col min="15" max="15" width="13.421875" style="0" customWidth="1"/>
    <col min="16" max="16" width="15.421875" style="0" customWidth="1"/>
    <col min="17" max="17" width="14.421875" style="0" customWidth="1"/>
    <col min="18" max="18" width="9.7109375" style="0" customWidth="1"/>
    <col min="19" max="19" width="9.140625" style="0" customWidth="1"/>
    <col min="20" max="20" width="13.7109375" style="0" customWidth="1"/>
    <col min="21" max="21" width="14.140625" style="0" customWidth="1"/>
    <col min="22" max="24" width="7.421875" style="0" customWidth="1"/>
    <col min="25" max="29" width="5.7109375" style="0" customWidth="1"/>
    <col min="30" max="41" width="9.140625" style="0" customWidth="1"/>
    <col min="42" max="42" width="17.7109375" style="0" bestFit="1" customWidth="1"/>
    <col min="43" max="45" width="17.7109375" style="0" customWidth="1"/>
    <col min="46" max="46" width="19.8515625" style="0" bestFit="1" customWidth="1"/>
    <col min="47" max="47" width="11.7109375" style="0" bestFit="1" customWidth="1"/>
    <col min="48" max="48" width="15.7109375" style="0" customWidth="1"/>
    <col min="49" max="55" width="18.7109375" style="0" customWidth="1"/>
    <col min="56" max="56" width="30.7109375" style="0" customWidth="1"/>
  </cols>
  <sheetData>
    <row r="1" spans="1:52" ht="12.75">
      <c r="A1" s="79" t="s">
        <v>39</v>
      </c>
      <c r="B1" s="78" t="s">
        <v>56</v>
      </c>
      <c r="C1" s="78" t="s">
        <v>57</v>
      </c>
      <c r="D1" s="78" t="s">
        <v>40</v>
      </c>
      <c r="E1" s="83" t="s">
        <v>99</v>
      </c>
      <c r="F1" s="83" t="s">
        <v>41</v>
      </c>
      <c r="G1" s="83" t="s">
        <v>108</v>
      </c>
      <c r="H1" s="83" t="s">
        <v>42</v>
      </c>
      <c r="I1" s="83" t="s">
        <v>43</v>
      </c>
      <c r="J1" s="83" t="s">
        <v>44</v>
      </c>
      <c r="K1" s="83" t="s">
        <v>45</v>
      </c>
      <c r="L1" s="83" t="s">
        <v>46</v>
      </c>
      <c r="M1" s="83" t="s">
        <v>47</v>
      </c>
      <c r="N1" s="83" t="s">
        <v>48</v>
      </c>
      <c r="O1" s="83" t="s">
        <v>49</v>
      </c>
      <c r="P1" s="83" t="s">
        <v>50</v>
      </c>
      <c r="Q1" s="83" t="s">
        <v>51</v>
      </c>
      <c r="R1" s="83" t="s">
        <v>52</v>
      </c>
      <c r="S1" s="83" t="s">
        <v>53</v>
      </c>
      <c r="T1" s="83" t="s">
        <v>54</v>
      </c>
      <c r="U1" s="83" t="s">
        <v>55</v>
      </c>
      <c r="V1" s="83" t="s">
        <v>106</v>
      </c>
      <c r="W1" s="81" t="s">
        <v>14</v>
      </c>
      <c r="X1" s="81" t="s">
        <v>15</v>
      </c>
      <c r="Y1" s="81" t="s">
        <v>16</v>
      </c>
      <c r="Z1" s="81" t="s">
        <v>17</v>
      </c>
      <c r="AA1" s="81" t="s">
        <v>0</v>
      </c>
      <c r="AB1" s="81" t="s">
        <v>1</v>
      </c>
      <c r="AC1" s="81" t="s">
        <v>58</v>
      </c>
      <c r="AD1" s="81" t="s">
        <v>2</v>
      </c>
      <c r="AE1" s="81" t="s">
        <v>3</v>
      </c>
      <c r="AF1" s="81" t="s">
        <v>4</v>
      </c>
      <c r="AG1" s="81" t="s">
        <v>5</v>
      </c>
      <c r="AH1" s="81" t="s">
        <v>6</v>
      </c>
      <c r="AI1" s="81" t="s">
        <v>7</v>
      </c>
      <c r="AJ1" s="81" t="s">
        <v>8</v>
      </c>
      <c r="AK1" s="81" t="s">
        <v>60</v>
      </c>
      <c r="AL1" s="81" t="s">
        <v>72</v>
      </c>
      <c r="AM1" s="81" t="s">
        <v>73</v>
      </c>
      <c r="AN1" s="81" t="s">
        <v>74</v>
      </c>
      <c r="AO1" s="81" t="s">
        <v>75</v>
      </c>
      <c r="AP1" s="81" t="s">
        <v>61</v>
      </c>
      <c r="AQ1" s="81" t="s">
        <v>62</v>
      </c>
      <c r="AR1" s="81" t="s">
        <v>63</v>
      </c>
      <c r="AS1" s="81" t="s">
        <v>79</v>
      </c>
      <c r="AT1" s="81" t="s">
        <v>76</v>
      </c>
      <c r="AU1" s="81" t="s">
        <v>77</v>
      </c>
      <c r="AV1" s="81" t="s">
        <v>80</v>
      </c>
      <c r="AW1" s="81" t="s">
        <v>78</v>
      </c>
      <c r="AX1" s="81" t="s">
        <v>81</v>
      </c>
      <c r="AY1" s="81" t="s">
        <v>64</v>
      </c>
      <c r="AZ1" s="81" t="s">
        <v>119</v>
      </c>
    </row>
    <row r="2" spans="1:52" ht="12.75">
      <c r="A2" s="80">
        <f>'Form A1 - Official Party'!A13</f>
        <v>1</v>
      </c>
      <c r="B2" s="109"/>
      <c r="C2" s="110"/>
      <c r="D2" t="str">
        <f>'Form A1 - Official Party'!B13&amp;" "&amp;'Form A1 - Official Party'!C13</f>
        <v> </v>
      </c>
      <c r="E2" s="82" t="str">
        <f>'Form A1 - Official Party'!E13</f>
        <v>PLA</v>
      </c>
      <c r="F2" s="82" t="str">
        <f>'Form A1 - Official Party'!F13</f>
        <v>M</v>
      </c>
      <c r="G2" s="82">
        <f>'Form A1 - Official Party'!G13</f>
        <v>0</v>
      </c>
      <c r="H2" s="82">
        <f>'Form A1 - Official Party'!H13</f>
        <v>0</v>
      </c>
      <c r="I2" s="82">
        <f>'Form A1 - Official Party'!I13</f>
        <v>0</v>
      </c>
      <c r="J2" s="82">
        <f>'Form A1 - Official Party'!J13</f>
        <v>0</v>
      </c>
      <c r="K2" s="82">
        <f>'Form A1 - Official Party'!K13</f>
        <v>0</v>
      </c>
      <c r="L2" s="82">
        <f>'Form A1 - Official Party'!L13</f>
        <v>0</v>
      </c>
      <c r="M2" s="82">
        <f>'Form A1 - Official Party'!M13</f>
        <v>0</v>
      </c>
      <c r="N2" s="82">
        <f>'Form A1 - Official Party'!N13</f>
        <v>0</v>
      </c>
      <c r="O2" s="82">
        <f>'Form A1 - Official Party'!O13</f>
        <v>0</v>
      </c>
      <c r="P2" s="82">
        <f>'Form A1 - Official Party'!P13</f>
        <v>0</v>
      </c>
      <c r="Q2" s="82">
        <f>'Form A1 - Official Party'!Q13</f>
        <v>0</v>
      </c>
      <c r="R2" s="82">
        <f>'Form A1 - Official Party'!R13</f>
        <v>0</v>
      </c>
      <c r="S2" s="82">
        <f>'Form A1 - Official Party'!S13</f>
        <v>0</v>
      </c>
      <c r="T2" s="82">
        <f>'Form A1 - Official Party'!T13</f>
        <v>0</v>
      </c>
      <c r="U2" s="82">
        <f>'Form A1 - Official Party'!U13</f>
        <v>0</v>
      </c>
      <c r="V2" s="82">
        <f>'Form A1 - Official Party'!V13</f>
        <v>0</v>
      </c>
      <c r="W2" s="82">
        <f>'Form D - Summary of Entries'!N13</f>
        <v>0</v>
      </c>
      <c r="X2" s="82">
        <f>'Form D - Summary of Entries'!N14</f>
        <v>0</v>
      </c>
      <c r="Y2" s="82">
        <f>'Form D - Summary of Entries'!N15</f>
        <v>0</v>
      </c>
      <c r="Z2" s="82">
        <f>'Form D - Summary of Entries'!N24</f>
        <v>0</v>
      </c>
      <c r="AA2" s="82">
        <f>'Form D - Summary of Entries'!N25</f>
        <v>0</v>
      </c>
      <c r="AB2" s="82">
        <f>'Form D - Summary of Entries'!N26</f>
        <v>0</v>
      </c>
      <c r="AC2" s="82" t="e">
        <f>'Form D - Summary of Entries'!#REF!</f>
        <v>#REF!</v>
      </c>
      <c r="AD2" s="82">
        <f>'Form D - Summary of Entries'!Q13</f>
        <v>0</v>
      </c>
      <c r="AE2" s="85">
        <f>'Form D - Summary of Entries'!Q14</f>
        <v>0</v>
      </c>
      <c r="AF2" s="85">
        <f>'Form D - Summary of Entries'!Q15</f>
        <v>0</v>
      </c>
      <c r="AG2" s="85">
        <f>'Form D - Summary of Entries'!Q24</f>
        <v>0</v>
      </c>
      <c r="AH2" s="85">
        <f>'Form D - Summary of Entries'!Q25</f>
        <v>0</v>
      </c>
      <c r="AI2" s="85">
        <f>'Form D - Summary of Entries'!Q26</f>
        <v>0</v>
      </c>
      <c r="AJ2" s="84" t="e">
        <f>'Form D - Summary of Entries'!#REF!</f>
        <v>#REF!</v>
      </c>
      <c r="AK2" s="84" t="e">
        <f>SUM(AD2:AJ2)</f>
        <v>#REF!</v>
      </c>
      <c r="AL2" s="128">
        <f>'Form E - Visa Form'!D15</f>
        <v>0</v>
      </c>
      <c r="AM2" s="128">
        <f>'Form E - Visa Form'!E15</f>
        <v>0</v>
      </c>
      <c r="AN2" s="128">
        <f>'Form E - Visa Form'!F15</f>
        <v>0</v>
      </c>
      <c r="AO2" s="86">
        <f>'Form E - Visa Form'!G15</f>
        <v>0</v>
      </c>
      <c r="AP2" s="86">
        <f>'Form E - Visa Form'!H15</f>
        <v>0</v>
      </c>
      <c r="AQ2" s="86">
        <f>'Form E - Visa Form'!I15</f>
        <v>0</v>
      </c>
      <c r="AR2" s="86">
        <f>'Form E - Visa Form'!J15</f>
        <v>0</v>
      </c>
      <c r="AS2" s="128">
        <f>'Form E - Visa Form'!K15</f>
        <v>0</v>
      </c>
      <c r="AT2" s="128">
        <f>'Form E - Visa Form'!L15</f>
        <v>0</v>
      </c>
      <c r="AU2" s="128">
        <f>'Form E - Visa Form'!M15</f>
        <v>0</v>
      </c>
      <c r="AV2" s="128">
        <f>'Form E - Visa Form'!N15</f>
        <v>0</v>
      </c>
      <c r="AW2" s="128">
        <f>'Form E - Visa Form'!O15</f>
        <v>0</v>
      </c>
      <c r="AX2" s="128">
        <f>'Form E - Visa Form'!P15</f>
        <v>0</v>
      </c>
      <c r="AY2" s="86">
        <f>'Form E - Visa Form'!Q15</f>
        <v>0</v>
      </c>
      <c r="AZ2" s="86">
        <f>'Form E - Visa Form'!R15</f>
        <v>0</v>
      </c>
    </row>
    <row r="3" spans="1:52" ht="12.75">
      <c r="A3" s="80">
        <f>'Form A1 - Official Party'!A14</f>
        <v>2</v>
      </c>
      <c r="B3" s="77">
        <f>B2</f>
        <v>0</v>
      </c>
      <c r="C3" s="110"/>
      <c r="D3" t="str">
        <f>'Form A1 - Official Party'!B14&amp;" "&amp;'Form A1 - Official Party'!C14</f>
        <v> </v>
      </c>
      <c r="E3" s="82" t="str">
        <f>'Form A1 - Official Party'!E14</f>
        <v>PLA</v>
      </c>
      <c r="F3" s="82" t="str">
        <f>'Form A1 - Official Party'!F14</f>
        <v>M</v>
      </c>
      <c r="G3" s="82">
        <f>'Form A1 - Official Party'!G14</f>
        <v>0</v>
      </c>
      <c r="H3" s="82">
        <f>'Form A1 - Official Party'!H14</f>
        <v>0</v>
      </c>
      <c r="I3" s="82">
        <f>'Form A1 - Official Party'!I14</f>
        <v>0</v>
      </c>
      <c r="J3" s="82">
        <f>'Form A1 - Official Party'!J14</f>
        <v>0</v>
      </c>
      <c r="K3" s="82">
        <f>'Form A1 - Official Party'!K14</f>
        <v>0</v>
      </c>
      <c r="L3" s="82">
        <f>'Form A1 - Official Party'!L14</f>
        <v>0</v>
      </c>
      <c r="M3" s="82">
        <f>'Form A1 - Official Party'!M14</f>
        <v>0</v>
      </c>
      <c r="N3" s="82">
        <f>'Form A1 - Official Party'!N14</f>
        <v>0</v>
      </c>
      <c r="O3" s="82">
        <f>'Form A1 - Official Party'!O14</f>
        <v>0</v>
      </c>
      <c r="P3" s="82">
        <f>'Form A1 - Official Party'!P14</f>
        <v>0</v>
      </c>
      <c r="Q3" s="82">
        <f>'Form A1 - Official Party'!Q14</f>
        <v>0</v>
      </c>
      <c r="R3" s="82">
        <f>'Form A1 - Official Party'!R14</f>
        <v>0</v>
      </c>
      <c r="S3" s="82">
        <f>'Form A1 - Official Party'!S14</f>
        <v>0</v>
      </c>
      <c r="T3" s="82">
        <f>'Form A1 - Official Party'!T14</f>
        <v>0</v>
      </c>
      <c r="U3" s="82">
        <f>'Form A1 - Official Party'!U14</f>
        <v>0</v>
      </c>
      <c r="V3" s="82">
        <f>'Form A1 - Official Party'!V14</f>
        <v>0</v>
      </c>
      <c r="AE3" s="84"/>
      <c r="AF3" s="84"/>
      <c r="AG3" s="84"/>
      <c r="AH3" s="84"/>
      <c r="AI3" s="84"/>
      <c r="AJ3" s="84"/>
      <c r="AL3" s="128">
        <f>'Form E - Visa Form'!D16</f>
        <v>0</v>
      </c>
      <c r="AM3" s="128">
        <f>'Form E - Visa Form'!E16</f>
        <v>0</v>
      </c>
      <c r="AN3" s="128">
        <f>'Form E - Visa Form'!F16</f>
        <v>0</v>
      </c>
      <c r="AO3" s="86">
        <f>'Form E - Visa Form'!G16</f>
        <v>0</v>
      </c>
      <c r="AP3" s="86">
        <f>'Form E - Visa Form'!H16</f>
        <v>0</v>
      </c>
      <c r="AQ3" s="86">
        <f>'Form E - Visa Form'!I16</f>
        <v>0</v>
      </c>
      <c r="AR3" s="86">
        <f>'Form E - Visa Form'!J16</f>
        <v>0</v>
      </c>
      <c r="AS3" s="128">
        <f>'Form E - Visa Form'!K16</f>
        <v>0</v>
      </c>
      <c r="AT3" s="128">
        <f>'Form E - Visa Form'!L16</f>
        <v>0</v>
      </c>
      <c r="AU3" s="128">
        <f>'Form E - Visa Form'!M16</f>
        <v>0</v>
      </c>
      <c r="AV3" s="128">
        <f>'Form E - Visa Form'!N16</f>
        <v>0</v>
      </c>
      <c r="AW3" s="128">
        <f>'Form E - Visa Form'!O16</f>
        <v>0</v>
      </c>
      <c r="AX3" s="128">
        <f>'Form E - Visa Form'!P16</f>
        <v>0</v>
      </c>
      <c r="AY3" s="86">
        <f>'Form E - Visa Form'!Q16</f>
        <v>0</v>
      </c>
      <c r="AZ3" s="86">
        <f>'Form E - Visa Form'!R16</f>
        <v>0</v>
      </c>
    </row>
    <row r="4" spans="1:52" ht="12.75">
      <c r="A4" s="80">
        <f>'Form A1 - Official Party'!A15</f>
        <v>3</v>
      </c>
      <c r="B4" s="77">
        <f aca="true" t="shared" si="0" ref="B4:B21">B3</f>
        <v>0</v>
      </c>
      <c r="C4" s="110"/>
      <c r="D4" t="str">
        <f>'Form A1 - Official Party'!B15&amp;" "&amp;'Form A1 - Official Party'!C15</f>
        <v> </v>
      </c>
      <c r="E4" s="82" t="str">
        <f>'Form A1 - Official Party'!E15</f>
        <v>PLA</v>
      </c>
      <c r="F4" s="82" t="str">
        <f>'Form A1 - Official Party'!F15</f>
        <v>M</v>
      </c>
      <c r="G4" s="82">
        <f>'Form A1 - Official Party'!G15</f>
        <v>0</v>
      </c>
      <c r="H4" s="82">
        <f>'Form A1 - Official Party'!H15</f>
        <v>0</v>
      </c>
      <c r="I4" s="82">
        <f>'Form A1 - Official Party'!I15</f>
        <v>0</v>
      </c>
      <c r="J4" s="82">
        <f>'Form A1 - Official Party'!J15</f>
        <v>0</v>
      </c>
      <c r="K4" s="82">
        <f>'Form A1 - Official Party'!K15</f>
        <v>0</v>
      </c>
      <c r="L4" s="82">
        <f>'Form A1 - Official Party'!L15</f>
        <v>0</v>
      </c>
      <c r="M4" s="82">
        <f>'Form A1 - Official Party'!M15</f>
        <v>0</v>
      </c>
      <c r="N4" s="82">
        <f>'Form A1 - Official Party'!N15</f>
        <v>0</v>
      </c>
      <c r="O4" s="82">
        <f>'Form A1 - Official Party'!O15</f>
        <v>0</v>
      </c>
      <c r="P4" s="82">
        <f>'Form A1 - Official Party'!P15</f>
        <v>0</v>
      </c>
      <c r="Q4" s="82">
        <f>'Form A1 - Official Party'!Q15</f>
        <v>0</v>
      </c>
      <c r="R4" s="82">
        <f>'Form A1 - Official Party'!R15</f>
        <v>0</v>
      </c>
      <c r="S4" s="82">
        <f>'Form A1 - Official Party'!S15</f>
        <v>0</v>
      </c>
      <c r="T4" s="82">
        <f>'Form A1 - Official Party'!T15</f>
        <v>0</v>
      </c>
      <c r="U4" s="82">
        <f>'Form A1 - Official Party'!U15</f>
        <v>0</v>
      </c>
      <c r="V4" s="82">
        <f>'Form A1 - Official Party'!V15</f>
        <v>0</v>
      </c>
      <c r="AE4" s="84"/>
      <c r="AF4" s="84"/>
      <c r="AG4" s="84"/>
      <c r="AH4" s="84"/>
      <c r="AI4" s="84"/>
      <c r="AL4" s="128">
        <f>'Form E - Visa Form'!D17</f>
        <v>0</v>
      </c>
      <c r="AM4" s="128">
        <f>'Form E - Visa Form'!E17</f>
        <v>0</v>
      </c>
      <c r="AN4" s="128">
        <f>'Form E - Visa Form'!F17</f>
        <v>0</v>
      </c>
      <c r="AO4" s="86">
        <f>'Form E - Visa Form'!G17</f>
        <v>0</v>
      </c>
      <c r="AP4" s="86">
        <f>'Form E - Visa Form'!H17</f>
        <v>0</v>
      </c>
      <c r="AQ4" s="86">
        <f>'Form E - Visa Form'!I17</f>
        <v>0</v>
      </c>
      <c r="AR4" s="86">
        <f>'Form E - Visa Form'!J17</f>
        <v>0</v>
      </c>
      <c r="AS4" s="128">
        <f>'Form E - Visa Form'!K17</f>
        <v>0</v>
      </c>
      <c r="AT4" s="128">
        <f>'Form E - Visa Form'!L17</f>
        <v>0</v>
      </c>
      <c r="AU4" s="128">
        <f>'Form E - Visa Form'!M17</f>
        <v>0</v>
      </c>
      <c r="AV4" s="128">
        <f>'Form E - Visa Form'!N17</f>
        <v>0</v>
      </c>
      <c r="AW4" s="128">
        <f>'Form E - Visa Form'!O17</f>
        <v>0</v>
      </c>
      <c r="AX4" s="128">
        <f>'Form E - Visa Form'!P17</f>
        <v>0</v>
      </c>
      <c r="AY4" s="86">
        <f>'Form E - Visa Form'!Q17</f>
        <v>0</v>
      </c>
      <c r="AZ4" s="86">
        <f>'Form E - Visa Form'!R17</f>
        <v>0</v>
      </c>
    </row>
    <row r="5" spans="1:52" ht="12.75">
      <c r="A5" s="80">
        <f>'Form A1 - Official Party'!A16</f>
        <v>4</v>
      </c>
      <c r="B5" s="77">
        <f t="shared" si="0"/>
        <v>0</v>
      </c>
      <c r="C5" s="110"/>
      <c r="D5" t="str">
        <f>'Form A1 - Official Party'!B16&amp;" "&amp;'Form A1 - Official Party'!C16</f>
        <v> </v>
      </c>
      <c r="E5" s="82" t="str">
        <f>'Form A1 - Official Party'!E16</f>
        <v>PLA</v>
      </c>
      <c r="F5" s="82" t="str">
        <f>'Form A1 - Official Party'!F16</f>
        <v>M</v>
      </c>
      <c r="G5" s="82">
        <f>'Form A1 - Official Party'!G16</f>
        <v>0</v>
      </c>
      <c r="H5" s="82">
        <f>'Form A1 - Official Party'!H16</f>
        <v>0</v>
      </c>
      <c r="I5" s="82">
        <f>'Form A1 - Official Party'!I16</f>
        <v>0</v>
      </c>
      <c r="J5" s="82">
        <f>'Form A1 - Official Party'!J16</f>
        <v>0</v>
      </c>
      <c r="K5" s="82">
        <f>'Form A1 - Official Party'!K16</f>
        <v>0</v>
      </c>
      <c r="L5" s="82">
        <f>'Form A1 - Official Party'!L16</f>
        <v>0</v>
      </c>
      <c r="M5" s="82">
        <f>'Form A1 - Official Party'!M16</f>
        <v>0</v>
      </c>
      <c r="N5" s="82">
        <f>'Form A1 - Official Party'!N16</f>
        <v>0</v>
      </c>
      <c r="O5" s="82">
        <f>'Form A1 - Official Party'!O16</f>
        <v>0</v>
      </c>
      <c r="P5" s="82">
        <f>'Form A1 - Official Party'!P16</f>
        <v>0</v>
      </c>
      <c r="Q5" s="82">
        <f>'Form A1 - Official Party'!Q16</f>
        <v>0</v>
      </c>
      <c r="R5" s="82">
        <f>'Form A1 - Official Party'!R16</f>
        <v>0</v>
      </c>
      <c r="S5" s="82">
        <f>'Form A1 - Official Party'!S16</f>
        <v>0</v>
      </c>
      <c r="T5" s="82">
        <f>'Form A1 - Official Party'!T16</f>
        <v>0</v>
      </c>
      <c r="U5" s="82">
        <f>'Form A1 - Official Party'!U16</f>
        <v>0</v>
      </c>
      <c r="V5" s="82">
        <f>'Form A1 - Official Party'!V16</f>
        <v>0</v>
      </c>
      <c r="AE5" s="84"/>
      <c r="AF5" s="84"/>
      <c r="AG5" s="84"/>
      <c r="AH5" s="84"/>
      <c r="AI5" s="84"/>
      <c r="AL5" s="128">
        <f>'Form E - Visa Form'!D18</f>
        <v>0</v>
      </c>
      <c r="AM5" s="128">
        <f>'Form E - Visa Form'!E18</f>
        <v>0</v>
      </c>
      <c r="AN5" s="128">
        <f>'Form E - Visa Form'!F18</f>
        <v>0</v>
      </c>
      <c r="AO5" s="86">
        <f>'Form E - Visa Form'!G18</f>
        <v>0</v>
      </c>
      <c r="AP5" s="86">
        <f>'Form E - Visa Form'!H18</f>
        <v>0</v>
      </c>
      <c r="AQ5" s="86">
        <f>'Form E - Visa Form'!I18</f>
        <v>0</v>
      </c>
      <c r="AR5" s="86">
        <f>'Form E - Visa Form'!J18</f>
        <v>0</v>
      </c>
      <c r="AS5" s="128">
        <f>'Form E - Visa Form'!K18</f>
        <v>0</v>
      </c>
      <c r="AT5" s="128">
        <f>'Form E - Visa Form'!L18</f>
        <v>0</v>
      </c>
      <c r="AU5" s="128">
        <f>'Form E - Visa Form'!M18</f>
        <v>0</v>
      </c>
      <c r="AV5" s="128">
        <f>'Form E - Visa Form'!N18</f>
        <v>0</v>
      </c>
      <c r="AW5" s="128">
        <f>'Form E - Visa Form'!O18</f>
        <v>0</v>
      </c>
      <c r="AX5" s="128">
        <f>'Form E - Visa Form'!P18</f>
        <v>0</v>
      </c>
      <c r="AY5" s="86">
        <f>'Form E - Visa Form'!Q18</f>
        <v>0</v>
      </c>
      <c r="AZ5" s="86">
        <f>'Form E - Visa Form'!R18</f>
        <v>0</v>
      </c>
    </row>
    <row r="6" spans="1:52" ht="12.75">
      <c r="A6" s="80">
        <f>'Form A1 - Official Party'!A17</f>
        <v>5</v>
      </c>
      <c r="B6" s="77">
        <f t="shared" si="0"/>
        <v>0</v>
      </c>
      <c r="C6" s="110"/>
      <c r="D6" t="str">
        <f>'Form A1 - Official Party'!B17&amp;" "&amp;'Form A1 - Official Party'!C17</f>
        <v> </v>
      </c>
      <c r="E6" s="82" t="str">
        <f>'Form A1 - Official Party'!E17</f>
        <v>PLA</v>
      </c>
      <c r="F6" s="82" t="str">
        <f>'Form A1 - Official Party'!F17</f>
        <v>F</v>
      </c>
      <c r="G6" s="82">
        <f>'Form A1 - Official Party'!G17</f>
        <v>0</v>
      </c>
      <c r="H6" s="82">
        <f>'Form A1 - Official Party'!H17</f>
        <v>0</v>
      </c>
      <c r="I6" s="82">
        <f>'Form A1 - Official Party'!I17</f>
        <v>0</v>
      </c>
      <c r="J6" s="82">
        <f>'Form A1 - Official Party'!J17</f>
        <v>0</v>
      </c>
      <c r="K6" s="82">
        <f>'Form A1 - Official Party'!K17</f>
        <v>0</v>
      </c>
      <c r="L6" s="82">
        <f>'Form A1 - Official Party'!L17</f>
        <v>0</v>
      </c>
      <c r="M6" s="82">
        <f>'Form A1 - Official Party'!M17</f>
        <v>0</v>
      </c>
      <c r="N6" s="82">
        <f>'Form A1 - Official Party'!N17</f>
        <v>0</v>
      </c>
      <c r="O6" s="82">
        <f>'Form A1 - Official Party'!O17</f>
        <v>0</v>
      </c>
      <c r="P6" s="82">
        <f>'Form A1 - Official Party'!P17</f>
        <v>0</v>
      </c>
      <c r="Q6" s="82">
        <f>'Form A1 - Official Party'!Q17</f>
        <v>0</v>
      </c>
      <c r="R6" s="82">
        <f>'Form A1 - Official Party'!R17</f>
        <v>0</v>
      </c>
      <c r="S6" s="82">
        <f>'Form A1 - Official Party'!S17</f>
        <v>0</v>
      </c>
      <c r="T6" s="82">
        <f>'Form A1 - Official Party'!T17</f>
        <v>0</v>
      </c>
      <c r="U6" s="82">
        <f>'Form A1 - Official Party'!U17</f>
        <v>0</v>
      </c>
      <c r="V6" s="82">
        <f>'Form A1 - Official Party'!V17</f>
        <v>0</v>
      </c>
      <c r="AE6" s="84"/>
      <c r="AF6" s="84"/>
      <c r="AG6" s="84"/>
      <c r="AH6" s="84"/>
      <c r="AI6" s="84"/>
      <c r="AL6" s="128">
        <f>'Form E - Visa Form'!D19</f>
        <v>0</v>
      </c>
      <c r="AM6" s="128">
        <f>'Form E - Visa Form'!E19</f>
        <v>0</v>
      </c>
      <c r="AN6" s="128">
        <f>'Form E - Visa Form'!F19</f>
        <v>0</v>
      </c>
      <c r="AO6" s="86">
        <f>'Form E - Visa Form'!G19</f>
        <v>0</v>
      </c>
      <c r="AP6" s="86">
        <f>'Form E - Visa Form'!H19</f>
        <v>0</v>
      </c>
      <c r="AQ6" s="86">
        <f>'Form E - Visa Form'!I19</f>
        <v>0</v>
      </c>
      <c r="AR6" s="86">
        <f>'Form E - Visa Form'!J19</f>
        <v>0</v>
      </c>
      <c r="AS6" s="128">
        <f>'Form E - Visa Form'!K19</f>
        <v>0</v>
      </c>
      <c r="AT6" s="128">
        <f>'Form E - Visa Form'!L19</f>
        <v>0</v>
      </c>
      <c r="AU6" s="128">
        <f>'Form E - Visa Form'!M19</f>
        <v>0</v>
      </c>
      <c r="AV6" s="128">
        <f>'Form E - Visa Form'!N19</f>
        <v>0</v>
      </c>
      <c r="AW6" s="128">
        <f>'Form E - Visa Form'!O19</f>
        <v>0</v>
      </c>
      <c r="AX6" s="128">
        <f>'Form E - Visa Form'!P19</f>
        <v>0</v>
      </c>
      <c r="AY6" s="86">
        <f>'Form E - Visa Form'!Q19</f>
        <v>0</v>
      </c>
      <c r="AZ6" s="86">
        <f>'Form E - Visa Form'!R19</f>
        <v>0</v>
      </c>
    </row>
    <row r="7" spans="1:52" ht="12.75">
      <c r="A7" s="80">
        <f>'Form A1 - Official Party'!A18</f>
        <v>6</v>
      </c>
      <c r="B7" s="77">
        <f t="shared" si="0"/>
        <v>0</v>
      </c>
      <c r="C7" s="110"/>
      <c r="D7" t="str">
        <f>'Form A1 - Official Party'!B18&amp;" "&amp;'Form A1 - Official Party'!C18</f>
        <v> </v>
      </c>
      <c r="E7" s="82" t="str">
        <f>'Form A1 - Official Party'!E18</f>
        <v>PLA</v>
      </c>
      <c r="F7" s="82" t="str">
        <f>'Form A1 - Official Party'!F18</f>
        <v>F</v>
      </c>
      <c r="G7" s="82">
        <f>'Form A1 - Official Party'!G18</f>
        <v>0</v>
      </c>
      <c r="H7" s="82">
        <f>'Form A1 - Official Party'!H18</f>
        <v>0</v>
      </c>
      <c r="I7" s="82">
        <f>'Form A1 - Official Party'!I18</f>
        <v>0</v>
      </c>
      <c r="J7" s="82">
        <f>'Form A1 - Official Party'!J18</f>
        <v>0</v>
      </c>
      <c r="K7" s="82">
        <f>'Form A1 - Official Party'!K18</f>
        <v>0</v>
      </c>
      <c r="L7" s="82">
        <f>'Form A1 - Official Party'!L18</f>
        <v>0</v>
      </c>
      <c r="M7" s="82">
        <f>'Form A1 - Official Party'!M18</f>
        <v>0</v>
      </c>
      <c r="N7" s="82">
        <f>'Form A1 - Official Party'!N18</f>
        <v>0</v>
      </c>
      <c r="O7" s="82">
        <f>'Form A1 - Official Party'!O18</f>
        <v>0</v>
      </c>
      <c r="P7" s="82">
        <f>'Form A1 - Official Party'!P18</f>
        <v>0</v>
      </c>
      <c r="Q7" s="82">
        <f>'Form A1 - Official Party'!Q18</f>
        <v>0</v>
      </c>
      <c r="R7" s="82">
        <f>'Form A1 - Official Party'!R18</f>
        <v>0</v>
      </c>
      <c r="S7" s="82">
        <f>'Form A1 - Official Party'!S18</f>
        <v>0</v>
      </c>
      <c r="T7" s="82">
        <f>'Form A1 - Official Party'!T18</f>
        <v>0</v>
      </c>
      <c r="U7" s="82">
        <f>'Form A1 - Official Party'!U18</f>
        <v>0</v>
      </c>
      <c r="V7" s="82">
        <f>'Form A1 - Official Party'!V18</f>
        <v>0</v>
      </c>
      <c r="AE7" s="84"/>
      <c r="AF7" s="84"/>
      <c r="AG7" s="84"/>
      <c r="AH7" s="84"/>
      <c r="AI7" s="84"/>
      <c r="AL7" s="128">
        <f>'Form E - Visa Form'!D20</f>
        <v>0</v>
      </c>
      <c r="AM7" s="128">
        <f>'Form E - Visa Form'!E20</f>
        <v>0</v>
      </c>
      <c r="AN7" s="128">
        <f>'Form E - Visa Form'!F20</f>
        <v>0</v>
      </c>
      <c r="AO7" s="86">
        <f>'Form E - Visa Form'!G20</f>
        <v>0</v>
      </c>
      <c r="AP7" s="86">
        <f>'Form E - Visa Form'!H20</f>
        <v>0</v>
      </c>
      <c r="AQ7" s="86">
        <f>'Form E - Visa Form'!I20</f>
        <v>0</v>
      </c>
      <c r="AR7" s="86">
        <f>'Form E - Visa Form'!J20</f>
        <v>0</v>
      </c>
      <c r="AS7" s="128">
        <f>'Form E - Visa Form'!K20</f>
        <v>0</v>
      </c>
      <c r="AT7" s="128">
        <f>'Form E - Visa Form'!L20</f>
        <v>0</v>
      </c>
      <c r="AU7" s="128">
        <f>'Form E - Visa Form'!M20</f>
        <v>0</v>
      </c>
      <c r="AV7" s="128">
        <f>'Form E - Visa Form'!N20</f>
        <v>0</v>
      </c>
      <c r="AW7" s="128">
        <f>'Form E - Visa Form'!O20</f>
        <v>0</v>
      </c>
      <c r="AX7" s="128">
        <f>'Form E - Visa Form'!P20</f>
        <v>0</v>
      </c>
      <c r="AY7" s="86">
        <f>'Form E - Visa Form'!Q20</f>
        <v>0</v>
      </c>
      <c r="AZ7" s="86">
        <f>'Form E - Visa Form'!R20</f>
        <v>0</v>
      </c>
    </row>
    <row r="8" spans="1:52" ht="12.75">
      <c r="A8" s="80">
        <f>'Form A1 - Official Party'!A19</f>
        <v>7</v>
      </c>
      <c r="B8" s="77">
        <f t="shared" si="0"/>
        <v>0</v>
      </c>
      <c r="C8" s="110"/>
      <c r="D8" t="str">
        <f>'Form A1 - Official Party'!B19&amp;" "&amp;'Form A1 - Official Party'!C19</f>
        <v> </v>
      </c>
      <c r="E8" s="82" t="str">
        <f>'Form A1 - Official Party'!E19</f>
        <v>PLA</v>
      </c>
      <c r="F8" s="82" t="str">
        <f>'Form A1 - Official Party'!F19</f>
        <v>F</v>
      </c>
      <c r="G8" s="82">
        <f>'Form A1 - Official Party'!G19</f>
        <v>0</v>
      </c>
      <c r="H8" s="82">
        <f>'Form A1 - Official Party'!H19</f>
        <v>0</v>
      </c>
      <c r="I8" s="82">
        <f>'Form A1 - Official Party'!I19</f>
        <v>0</v>
      </c>
      <c r="J8" s="82">
        <f>'Form A1 - Official Party'!J19</f>
        <v>0</v>
      </c>
      <c r="K8" s="82">
        <f>'Form A1 - Official Party'!K19</f>
        <v>0</v>
      </c>
      <c r="L8" s="82">
        <f>'Form A1 - Official Party'!L19</f>
        <v>0</v>
      </c>
      <c r="M8" s="82">
        <f>'Form A1 - Official Party'!M19</f>
        <v>0</v>
      </c>
      <c r="N8" s="82">
        <f>'Form A1 - Official Party'!N19</f>
        <v>0</v>
      </c>
      <c r="O8" s="82">
        <f>'Form A1 - Official Party'!O19</f>
        <v>0</v>
      </c>
      <c r="P8" s="82">
        <f>'Form A1 - Official Party'!P19</f>
        <v>0</v>
      </c>
      <c r="Q8" s="82">
        <f>'Form A1 - Official Party'!Q19</f>
        <v>0</v>
      </c>
      <c r="R8" s="82">
        <f>'Form A1 - Official Party'!R19</f>
        <v>0</v>
      </c>
      <c r="S8" s="82">
        <f>'Form A1 - Official Party'!S19</f>
        <v>0</v>
      </c>
      <c r="T8" s="82">
        <f>'Form A1 - Official Party'!T19</f>
        <v>0</v>
      </c>
      <c r="U8" s="82">
        <f>'Form A1 - Official Party'!U19</f>
        <v>0</v>
      </c>
      <c r="V8" s="82">
        <f>'Form A1 - Official Party'!V19</f>
        <v>0</v>
      </c>
      <c r="AE8" s="84"/>
      <c r="AF8" s="84"/>
      <c r="AG8" s="84"/>
      <c r="AH8" s="84"/>
      <c r="AI8" s="84"/>
      <c r="AL8" s="128">
        <f>'Form E - Visa Form'!D21</f>
        <v>0</v>
      </c>
      <c r="AM8" s="128">
        <f>'Form E - Visa Form'!E21</f>
        <v>0</v>
      </c>
      <c r="AN8" s="128">
        <f>'Form E - Visa Form'!F21</f>
        <v>0</v>
      </c>
      <c r="AO8" s="86">
        <f>'Form E - Visa Form'!G21</f>
        <v>0</v>
      </c>
      <c r="AP8" s="86">
        <f>'Form E - Visa Form'!H21</f>
        <v>0</v>
      </c>
      <c r="AQ8" s="86">
        <f>'Form E - Visa Form'!I21</f>
        <v>0</v>
      </c>
      <c r="AR8" s="86">
        <f>'Form E - Visa Form'!J21</f>
        <v>0</v>
      </c>
      <c r="AS8" s="128">
        <f>'Form E - Visa Form'!K21</f>
        <v>0</v>
      </c>
      <c r="AT8" s="128">
        <f>'Form E - Visa Form'!L21</f>
        <v>0</v>
      </c>
      <c r="AU8" s="128">
        <f>'Form E - Visa Form'!M21</f>
        <v>0</v>
      </c>
      <c r="AV8" s="128">
        <f>'Form E - Visa Form'!N21</f>
        <v>0</v>
      </c>
      <c r="AW8" s="128">
        <f>'Form E - Visa Form'!O21</f>
        <v>0</v>
      </c>
      <c r="AX8" s="128">
        <f>'Form E - Visa Form'!P21</f>
        <v>0</v>
      </c>
      <c r="AY8" s="86">
        <f>'Form E - Visa Form'!Q21</f>
        <v>0</v>
      </c>
      <c r="AZ8" s="86">
        <f>'Form E - Visa Form'!R21</f>
        <v>0</v>
      </c>
    </row>
    <row r="9" spans="1:52" ht="12.75">
      <c r="A9" s="80">
        <f>'Form A1 - Official Party'!A20</f>
        <v>8</v>
      </c>
      <c r="B9" s="77">
        <f t="shared" si="0"/>
        <v>0</v>
      </c>
      <c r="C9" s="110"/>
      <c r="D9" t="str">
        <f>'Form A1 - Official Party'!B20&amp;" "&amp;'Form A1 - Official Party'!C20</f>
        <v> </v>
      </c>
      <c r="E9" s="82" t="str">
        <f>'Form A1 - Official Party'!E20</f>
        <v>PLA</v>
      </c>
      <c r="F9" s="82" t="str">
        <f>'Form A1 - Official Party'!F20</f>
        <v>F</v>
      </c>
      <c r="G9" s="82">
        <f>'Form A1 - Official Party'!G20</f>
        <v>0</v>
      </c>
      <c r="H9" s="82">
        <f>'Form A1 - Official Party'!H20</f>
        <v>0</v>
      </c>
      <c r="I9" s="82">
        <f>'Form A1 - Official Party'!I20</f>
        <v>0</v>
      </c>
      <c r="J9" s="82">
        <f>'Form A1 - Official Party'!J20</f>
        <v>0</v>
      </c>
      <c r="K9" s="82">
        <f>'Form A1 - Official Party'!K20</f>
        <v>0</v>
      </c>
      <c r="L9" s="82">
        <f>'Form A1 - Official Party'!L20</f>
        <v>0</v>
      </c>
      <c r="M9" s="82">
        <f>'Form A1 - Official Party'!M20</f>
        <v>0</v>
      </c>
      <c r="N9" s="82">
        <f>'Form A1 - Official Party'!N20</f>
        <v>0</v>
      </c>
      <c r="O9" s="82">
        <f>'Form A1 - Official Party'!O20</f>
        <v>0</v>
      </c>
      <c r="P9" s="82">
        <f>'Form A1 - Official Party'!P20</f>
        <v>0</v>
      </c>
      <c r="Q9" s="82">
        <f>'Form A1 - Official Party'!Q20</f>
        <v>0</v>
      </c>
      <c r="R9" s="82">
        <f>'Form A1 - Official Party'!R20</f>
        <v>0</v>
      </c>
      <c r="S9" s="82">
        <f>'Form A1 - Official Party'!S20</f>
        <v>0</v>
      </c>
      <c r="T9" s="82">
        <f>'Form A1 - Official Party'!T20</f>
        <v>0</v>
      </c>
      <c r="U9" s="82">
        <f>'Form A1 - Official Party'!U20</f>
        <v>0</v>
      </c>
      <c r="V9" s="82">
        <f>'Form A1 - Official Party'!V20</f>
        <v>0</v>
      </c>
      <c r="AE9" s="84"/>
      <c r="AF9" s="84"/>
      <c r="AG9" s="84"/>
      <c r="AH9" s="84"/>
      <c r="AI9" s="84"/>
      <c r="AL9" s="128">
        <f>'Form E - Visa Form'!D22</f>
        <v>0</v>
      </c>
      <c r="AM9" s="128">
        <f>'Form E - Visa Form'!E22</f>
        <v>0</v>
      </c>
      <c r="AN9" s="128">
        <f>'Form E - Visa Form'!F22</f>
        <v>0</v>
      </c>
      <c r="AO9" s="86">
        <f>'Form E - Visa Form'!G22</f>
        <v>0</v>
      </c>
      <c r="AP9" s="86">
        <f>'Form E - Visa Form'!H22</f>
        <v>0</v>
      </c>
      <c r="AQ9" s="86">
        <f>'Form E - Visa Form'!I22</f>
        <v>0</v>
      </c>
      <c r="AR9" s="86">
        <f>'Form E - Visa Form'!J22</f>
        <v>0</v>
      </c>
      <c r="AS9" s="128">
        <f>'Form E - Visa Form'!K22</f>
        <v>0</v>
      </c>
      <c r="AT9" s="128">
        <f>'Form E - Visa Form'!L22</f>
        <v>0</v>
      </c>
      <c r="AU9" s="128">
        <f>'Form E - Visa Form'!M22</f>
        <v>0</v>
      </c>
      <c r="AV9" s="128">
        <f>'Form E - Visa Form'!N22</f>
        <v>0</v>
      </c>
      <c r="AW9" s="128">
        <f>'Form E - Visa Form'!O22</f>
        <v>0</v>
      </c>
      <c r="AX9" s="128">
        <f>'Form E - Visa Form'!P22</f>
        <v>0</v>
      </c>
      <c r="AY9" s="86">
        <f>'Form E - Visa Form'!Q22</f>
        <v>0</v>
      </c>
      <c r="AZ9" s="86">
        <f>'Form E - Visa Form'!R22</f>
        <v>0</v>
      </c>
    </row>
    <row r="10" spans="1:52" ht="12.75">
      <c r="A10" s="80">
        <f>'Form A1 - Official Party'!A31</f>
        <v>19</v>
      </c>
      <c r="B10" s="77">
        <f t="shared" si="0"/>
        <v>0</v>
      </c>
      <c r="C10" s="110"/>
      <c r="D10" t="str">
        <f>'Form A1 - Official Party'!B31&amp;" "&amp;'Form A1 - Official Party'!C31</f>
        <v> </v>
      </c>
      <c r="E10" s="82" t="str">
        <f>'Form A1 - Official Party'!E31</f>
        <v>COA</v>
      </c>
      <c r="F10" s="82">
        <f>'Form A1 - Official Party'!F31</f>
        <v>0</v>
      </c>
      <c r="G10" s="82">
        <f>'Form A1 - Official Party'!G31</f>
        <v>0</v>
      </c>
      <c r="H10" s="82">
        <f>'Form A1 - Official Party'!H31</f>
        <v>0</v>
      </c>
      <c r="I10" s="82">
        <f>'Form A1 - Official Party'!I31</f>
        <v>0</v>
      </c>
      <c r="J10" s="82">
        <f>'Form A1 - Official Party'!J31</f>
        <v>0</v>
      </c>
      <c r="K10" s="82">
        <f>'Form A1 - Official Party'!K31</f>
        <v>0</v>
      </c>
      <c r="L10" s="82">
        <f>'Form A1 - Official Party'!L31</f>
        <v>0</v>
      </c>
      <c r="M10" s="82">
        <f>'Form A1 - Official Party'!M31</f>
        <v>0</v>
      </c>
      <c r="N10" s="82">
        <f>'Form A1 - Official Party'!N31</f>
        <v>0</v>
      </c>
      <c r="O10" s="82">
        <f>'Form A1 - Official Party'!O31</f>
        <v>0</v>
      </c>
      <c r="P10" s="82">
        <f>'Form A1 - Official Party'!P31</f>
        <v>0</v>
      </c>
      <c r="Q10" s="82">
        <f>'Form A1 - Official Party'!Q31</f>
        <v>0</v>
      </c>
      <c r="R10" s="82">
        <f>'Form A1 - Official Party'!R31</f>
        <v>0</v>
      </c>
      <c r="S10" s="82">
        <f>'Form A1 - Official Party'!S31</f>
        <v>0</v>
      </c>
      <c r="T10" s="82">
        <f>'Form A1 - Official Party'!T31</f>
        <v>0</v>
      </c>
      <c r="U10" s="82">
        <f>'Form A1 - Official Party'!U31</f>
        <v>0</v>
      </c>
      <c r="V10" s="82">
        <f>'Form A1 - Official Party'!V31</f>
        <v>0</v>
      </c>
      <c r="AE10" s="84"/>
      <c r="AF10" s="84"/>
      <c r="AG10" s="84"/>
      <c r="AH10" s="84"/>
      <c r="AI10" s="84"/>
      <c r="AL10" s="128">
        <f>'Form E - Visa Form'!D23</f>
        <v>0</v>
      </c>
      <c r="AM10" s="128">
        <f>'Form E - Visa Form'!E23</f>
        <v>0</v>
      </c>
      <c r="AN10" s="128">
        <f>'Form E - Visa Form'!F23</f>
        <v>0</v>
      </c>
      <c r="AO10" s="86">
        <f>'Form E - Visa Form'!G23</f>
        <v>0</v>
      </c>
      <c r="AP10" s="86">
        <f>'Form E - Visa Form'!H23</f>
        <v>0</v>
      </c>
      <c r="AQ10" s="86">
        <f>'Form E - Visa Form'!I23</f>
        <v>0</v>
      </c>
      <c r="AR10" s="86">
        <f>'Form E - Visa Form'!J23</f>
        <v>0</v>
      </c>
      <c r="AS10" s="128">
        <f>'Form E - Visa Form'!K23</f>
        <v>0</v>
      </c>
      <c r="AT10" s="128">
        <f>'Form E - Visa Form'!L23</f>
        <v>0</v>
      </c>
      <c r="AU10" s="128">
        <f>'Form E - Visa Form'!M23</f>
        <v>0</v>
      </c>
      <c r="AV10" s="128">
        <f>'Form E - Visa Form'!N23</f>
        <v>0</v>
      </c>
      <c r="AW10" s="128">
        <f>'Form E - Visa Form'!O23</f>
        <v>0</v>
      </c>
      <c r="AX10" s="128">
        <f>'Form E - Visa Form'!P23</f>
        <v>0</v>
      </c>
      <c r="AY10" s="86">
        <f>'Form E - Visa Form'!Q23</f>
        <v>0</v>
      </c>
      <c r="AZ10" s="86">
        <f>'Form E - Visa Form'!R23</f>
        <v>0</v>
      </c>
    </row>
    <row r="11" spans="1:52" ht="12.75">
      <c r="A11" s="80">
        <f>'Form A1 - Official Party'!A32</f>
        <v>20</v>
      </c>
      <c r="B11" s="77">
        <f t="shared" si="0"/>
        <v>0</v>
      </c>
      <c r="C11" s="110"/>
      <c r="D11" t="str">
        <f>'Form A1 - Official Party'!B32&amp;" "&amp;'Form A1 - Official Party'!C32</f>
        <v> </v>
      </c>
      <c r="E11" s="82" t="str">
        <f>'Form A1 - Official Party'!E32</f>
        <v>COA</v>
      </c>
      <c r="F11" s="82">
        <f>'Form A1 - Official Party'!F32</f>
        <v>0</v>
      </c>
      <c r="G11" s="82">
        <f>'Form A1 - Official Party'!G32</f>
        <v>0</v>
      </c>
      <c r="H11" s="82">
        <f>'Form A1 - Official Party'!H32</f>
        <v>0</v>
      </c>
      <c r="I11" s="82">
        <f>'Form A1 - Official Party'!I32</f>
        <v>0</v>
      </c>
      <c r="J11" s="82">
        <f>'Form A1 - Official Party'!J32</f>
        <v>0</v>
      </c>
      <c r="K11" s="82">
        <f>'Form A1 - Official Party'!K32</f>
        <v>0</v>
      </c>
      <c r="L11" s="82">
        <f>'Form A1 - Official Party'!L32</f>
        <v>0</v>
      </c>
      <c r="M11" s="82">
        <f>'Form A1 - Official Party'!M32</f>
        <v>0</v>
      </c>
      <c r="N11" s="82">
        <f>'Form A1 - Official Party'!N32</f>
        <v>0</v>
      </c>
      <c r="O11" s="82">
        <f>'Form A1 - Official Party'!O32</f>
        <v>0</v>
      </c>
      <c r="P11" s="82">
        <f>'Form A1 - Official Party'!P32</f>
        <v>0</v>
      </c>
      <c r="Q11" s="82">
        <f>'Form A1 - Official Party'!Q32</f>
        <v>0</v>
      </c>
      <c r="R11" s="82">
        <f>'Form A1 - Official Party'!R32</f>
        <v>0</v>
      </c>
      <c r="S11" s="82">
        <f>'Form A1 - Official Party'!S32</f>
        <v>0</v>
      </c>
      <c r="T11" s="82">
        <f>'Form A1 - Official Party'!T32</f>
        <v>0</v>
      </c>
      <c r="U11" s="82">
        <f>'Form A1 - Official Party'!U32</f>
        <v>0</v>
      </c>
      <c r="V11" s="82">
        <f>'Form A1 - Official Party'!V32</f>
        <v>0</v>
      </c>
      <c r="AE11" s="84"/>
      <c r="AF11" s="84"/>
      <c r="AG11" s="84"/>
      <c r="AH11" s="84"/>
      <c r="AI11" s="84"/>
      <c r="AL11" s="128">
        <f>'Form E - Visa Form'!D24</f>
        <v>0</v>
      </c>
      <c r="AM11" s="128">
        <f>'Form E - Visa Form'!E24</f>
        <v>0</v>
      </c>
      <c r="AN11" s="128">
        <f>'Form E - Visa Form'!F24</f>
        <v>0</v>
      </c>
      <c r="AO11" s="86">
        <f>'Form E - Visa Form'!G24</f>
        <v>0</v>
      </c>
      <c r="AP11" s="86">
        <f>'Form E - Visa Form'!H24</f>
        <v>0</v>
      </c>
      <c r="AQ11" s="86">
        <f>'Form E - Visa Form'!I24</f>
        <v>0</v>
      </c>
      <c r="AR11" s="86">
        <f>'Form E - Visa Form'!J24</f>
        <v>0</v>
      </c>
      <c r="AS11" s="128">
        <f>'Form E - Visa Form'!K24</f>
        <v>0</v>
      </c>
      <c r="AT11" s="128">
        <f>'Form E - Visa Form'!L24</f>
        <v>0</v>
      </c>
      <c r="AU11" s="128">
        <f>'Form E - Visa Form'!M24</f>
        <v>0</v>
      </c>
      <c r="AV11" s="128">
        <f>'Form E - Visa Form'!N24</f>
        <v>0</v>
      </c>
      <c r="AW11" s="128">
        <f>'Form E - Visa Form'!O24</f>
        <v>0</v>
      </c>
      <c r="AX11" s="128">
        <f>'Form E - Visa Form'!P24</f>
        <v>0</v>
      </c>
      <c r="AY11" s="86">
        <f>'Form E - Visa Form'!Q24</f>
        <v>0</v>
      </c>
      <c r="AZ11" s="86">
        <f>'Form E - Visa Form'!R24</f>
        <v>0</v>
      </c>
    </row>
    <row r="12" spans="1:52" ht="12.75">
      <c r="A12" s="80">
        <f>'Form A1 - Official Party'!A33</f>
        <v>21</v>
      </c>
      <c r="B12" s="77">
        <f t="shared" si="0"/>
        <v>0</v>
      </c>
      <c r="C12" s="110"/>
      <c r="D12" t="str">
        <f>'Form A1 - Official Party'!B33&amp;" "&amp;'Form A1 - Official Party'!C33</f>
        <v> </v>
      </c>
      <c r="E12" s="82" t="str">
        <f>'Form A1 - Official Party'!E33</f>
        <v>DEL</v>
      </c>
      <c r="F12" s="82">
        <f>'Form A1 - Official Party'!F33</f>
        <v>0</v>
      </c>
      <c r="G12" s="82">
        <f>'Form A1 - Official Party'!G33</f>
        <v>0</v>
      </c>
      <c r="H12" s="82">
        <f>'Form A1 - Official Party'!H33</f>
        <v>0</v>
      </c>
      <c r="I12" s="82">
        <f>'Form A1 - Official Party'!I33</f>
        <v>0</v>
      </c>
      <c r="J12" s="82">
        <f>'Form A1 - Official Party'!J33</f>
        <v>0</v>
      </c>
      <c r="K12" s="82">
        <f>'Form A1 - Official Party'!K33</f>
        <v>0</v>
      </c>
      <c r="L12" s="82">
        <f>'Form A1 - Official Party'!L33</f>
        <v>0</v>
      </c>
      <c r="M12" s="82">
        <f>'Form A1 - Official Party'!M33</f>
        <v>0</v>
      </c>
      <c r="N12" s="82">
        <f>'Form A1 - Official Party'!N33</f>
        <v>0</v>
      </c>
      <c r="O12" s="82">
        <f>'Form A1 - Official Party'!O33</f>
        <v>0</v>
      </c>
      <c r="P12" s="82">
        <f>'Form A1 - Official Party'!P33</f>
        <v>0</v>
      </c>
      <c r="Q12" s="82">
        <f>'Form A1 - Official Party'!Q33</f>
        <v>0</v>
      </c>
      <c r="R12" s="82">
        <f>'Form A1 - Official Party'!R33</f>
        <v>0</v>
      </c>
      <c r="S12" s="82">
        <f>'Form A1 - Official Party'!S33</f>
        <v>0</v>
      </c>
      <c r="T12" s="82">
        <f>'Form A1 - Official Party'!T33</f>
        <v>0</v>
      </c>
      <c r="U12" s="82">
        <f>'Form A1 - Official Party'!U33</f>
        <v>0</v>
      </c>
      <c r="V12" s="82">
        <f>'Form A1 - Official Party'!V33</f>
        <v>0</v>
      </c>
      <c r="AE12" s="84"/>
      <c r="AF12" s="84"/>
      <c r="AG12" s="84"/>
      <c r="AH12" s="84"/>
      <c r="AI12" s="84"/>
      <c r="AL12" s="128">
        <f>'Form E - Visa Form'!D25</f>
        <v>0</v>
      </c>
      <c r="AM12" s="128">
        <f>'Form E - Visa Form'!E25</f>
        <v>0</v>
      </c>
      <c r="AN12" s="128">
        <f>'Form E - Visa Form'!F25</f>
        <v>0</v>
      </c>
      <c r="AO12" s="86">
        <f>'Form E - Visa Form'!G25</f>
        <v>0</v>
      </c>
      <c r="AP12" s="86">
        <f>'Form E - Visa Form'!H25</f>
        <v>0</v>
      </c>
      <c r="AQ12" s="86">
        <f>'Form E - Visa Form'!I25</f>
        <v>0</v>
      </c>
      <c r="AR12" s="86">
        <f>'Form E - Visa Form'!J25</f>
        <v>0</v>
      </c>
      <c r="AS12" s="128">
        <f>'Form E - Visa Form'!K25</f>
        <v>0</v>
      </c>
      <c r="AT12" s="128">
        <f>'Form E - Visa Form'!L25</f>
        <v>0</v>
      </c>
      <c r="AU12" s="128">
        <f>'Form E - Visa Form'!M25</f>
        <v>0</v>
      </c>
      <c r="AV12" s="128">
        <f>'Form E - Visa Form'!N25</f>
        <v>0</v>
      </c>
      <c r="AW12" s="128">
        <f>'Form E - Visa Form'!O25</f>
        <v>0</v>
      </c>
      <c r="AX12" s="128">
        <f>'Form E - Visa Form'!P25</f>
        <v>0</v>
      </c>
      <c r="AY12" s="86">
        <f>'Form E - Visa Form'!Q25</f>
        <v>0</v>
      </c>
      <c r="AZ12" s="86">
        <f>'Form E - Visa Form'!R25</f>
        <v>0</v>
      </c>
    </row>
    <row r="13" spans="1:52" ht="12.75">
      <c r="A13" s="80" t="e">
        <f>'Form A1 - Official Party'!#REF!</f>
        <v>#REF!</v>
      </c>
      <c r="B13" s="77">
        <f t="shared" si="0"/>
        <v>0</v>
      </c>
      <c r="C13" s="110"/>
      <c r="D13" t="e">
        <f>'Form A1 - Official Party'!#REF!&amp;" "&amp;'Form A1 - Official Party'!#REF!</f>
        <v>#REF!</v>
      </c>
      <c r="E13" s="82" t="e">
        <f>'Form A1 - Official Party'!#REF!</f>
        <v>#REF!</v>
      </c>
      <c r="F13" s="82" t="e">
        <f>'Form A1 - Official Party'!#REF!</f>
        <v>#REF!</v>
      </c>
      <c r="G13" s="82" t="e">
        <f>'Form A1 - Official Party'!#REF!</f>
        <v>#REF!</v>
      </c>
      <c r="H13" s="82" t="e">
        <f>'Form A1 - Official Party'!#REF!</f>
        <v>#REF!</v>
      </c>
      <c r="I13" s="82" t="e">
        <f>'Form A1 - Official Party'!#REF!</f>
        <v>#REF!</v>
      </c>
      <c r="J13" s="82" t="e">
        <f>'Form A1 - Official Party'!#REF!</f>
        <v>#REF!</v>
      </c>
      <c r="K13" s="82" t="e">
        <f>'Form A1 - Official Party'!#REF!</f>
        <v>#REF!</v>
      </c>
      <c r="L13" s="82" t="e">
        <f>'Form A1 - Official Party'!#REF!</f>
        <v>#REF!</v>
      </c>
      <c r="M13" s="82" t="e">
        <f>'Form A1 - Official Party'!#REF!</f>
        <v>#REF!</v>
      </c>
      <c r="N13" s="82" t="e">
        <f>'Form A1 - Official Party'!#REF!</f>
        <v>#REF!</v>
      </c>
      <c r="O13" s="82" t="e">
        <f>'Form A1 - Official Party'!#REF!</f>
        <v>#REF!</v>
      </c>
      <c r="P13" s="82" t="e">
        <f>'Form A1 - Official Party'!#REF!</f>
        <v>#REF!</v>
      </c>
      <c r="Q13" s="82" t="e">
        <f>'Form A1 - Official Party'!#REF!</f>
        <v>#REF!</v>
      </c>
      <c r="R13" s="82" t="e">
        <f>'Form A1 - Official Party'!#REF!</f>
        <v>#REF!</v>
      </c>
      <c r="S13" s="82" t="e">
        <f>'Form A1 - Official Party'!#REF!</f>
        <v>#REF!</v>
      </c>
      <c r="T13" s="82" t="e">
        <f>'Form A1 - Official Party'!#REF!</f>
        <v>#REF!</v>
      </c>
      <c r="U13" s="82" t="e">
        <f>'Form A1 - Official Party'!#REF!</f>
        <v>#REF!</v>
      </c>
      <c r="V13" s="82" t="e">
        <f>'Form A1 - Official Party'!#REF!</f>
        <v>#REF!</v>
      </c>
      <c r="AE13" s="84"/>
      <c r="AF13" s="84"/>
      <c r="AG13" s="84"/>
      <c r="AH13" s="84"/>
      <c r="AI13" s="84"/>
      <c r="AL13" s="128" t="e">
        <f>'Form E - Visa Form'!#REF!</f>
        <v>#REF!</v>
      </c>
      <c r="AM13" s="128" t="e">
        <f>'Form E - Visa Form'!#REF!</f>
        <v>#REF!</v>
      </c>
      <c r="AN13" s="128" t="e">
        <f>'Form E - Visa Form'!#REF!</f>
        <v>#REF!</v>
      </c>
      <c r="AO13" s="86" t="e">
        <f>'Form E - Visa Form'!#REF!</f>
        <v>#REF!</v>
      </c>
      <c r="AP13" s="86" t="e">
        <f>'Form E - Visa Form'!#REF!</f>
        <v>#REF!</v>
      </c>
      <c r="AQ13" s="86" t="e">
        <f>'Form E - Visa Form'!#REF!</f>
        <v>#REF!</v>
      </c>
      <c r="AR13" s="86" t="e">
        <f>'Form E - Visa Form'!#REF!</f>
        <v>#REF!</v>
      </c>
      <c r="AS13" s="128" t="e">
        <f>'Form E - Visa Form'!#REF!</f>
        <v>#REF!</v>
      </c>
      <c r="AT13" s="128" t="e">
        <f>'Form E - Visa Form'!#REF!</f>
        <v>#REF!</v>
      </c>
      <c r="AU13" s="128" t="e">
        <f>'Form E - Visa Form'!#REF!</f>
        <v>#REF!</v>
      </c>
      <c r="AV13" s="128" t="e">
        <f>'Form E - Visa Form'!#REF!</f>
        <v>#REF!</v>
      </c>
      <c r="AW13" s="128" t="e">
        <f>'Form E - Visa Form'!#REF!</f>
        <v>#REF!</v>
      </c>
      <c r="AX13" s="128" t="e">
        <f>'Form E - Visa Form'!#REF!</f>
        <v>#REF!</v>
      </c>
      <c r="AY13" s="86" t="e">
        <f>'Form E - Visa Form'!#REF!</f>
        <v>#REF!</v>
      </c>
      <c r="AZ13" s="86" t="e">
        <f>'Form E - Visa Form'!#REF!</f>
        <v>#REF!</v>
      </c>
    </row>
    <row r="14" spans="1:52" ht="12.75">
      <c r="A14" s="80" t="e">
        <f>'Form A1 - Official Party'!#REF!</f>
        <v>#REF!</v>
      </c>
      <c r="B14" s="77">
        <f t="shared" si="0"/>
        <v>0</v>
      </c>
      <c r="C14" s="110"/>
      <c r="D14" t="e">
        <f>'Form A1 - Official Party'!#REF!&amp;" "&amp;'Form A1 - Official Party'!#REF!</f>
        <v>#REF!</v>
      </c>
      <c r="E14" s="82" t="e">
        <f>'Form A1 - Official Party'!#REF!</f>
        <v>#REF!</v>
      </c>
      <c r="F14" s="82" t="e">
        <f>'Form A1 - Official Party'!#REF!</f>
        <v>#REF!</v>
      </c>
      <c r="G14" s="82" t="e">
        <f>'Form A1 - Official Party'!#REF!</f>
        <v>#REF!</v>
      </c>
      <c r="H14" s="82" t="e">
        <f>'Form A1 - Official Party'!#REF!</f>
        <v>#REF!</v>
      </c>
      <c r="I14" s="82" t="e">
        <f>'Form A1 - Official Party'!#REF!</f>
        <v>#REF!</v>
      </c>
      <c r="J14" s="82" t="e">
        <f>'Form A1 - Official Party'!#REF!</f>
        <v>#REF!</v>
      </c>
      <c r="K14" s="82" t="e">
        <f>'Form A1 - Official Party'!#REF!</f>
        <v>#REF!</v>
      </c>
      <c r="L14" s="82" t="e">
        <f>'Form A1 - Official Party'!#REF!</f>
        <v>#REF!</v>
      </c>
      <c r="M14" s="82" t="e">
        <f>'Form A1 - Official Party'!#REF!</f>
        <v>#REF!</v>
      </c>
      <c r="N14" s="82" t="e">
        <f>'Form A1 - Official Party'!#REF!</f>
        <v>#REF!</v>
      </c>
      <c r="O14" s="82" t="e">
        <f>'Form A1 - Official Party'!#REF!</f>
        <v>#REF!</v>
      </c>
      <c r="P14" s="82" t="e">
        <f>'Form A1 - Official Party'!#REF!</f>
        <v>#REF!</v>
      </c>
      <c r="Q14" s="82" t="e">
        <f>'Form A1 - Official Party'!#REF!</f>
        <v>#REF!</v>
      </c>
      <c r="R14" s="82" t="e">
        <f>'Form A1 - Official Party'!#REF!</f>
        <v>#REF!</v>
      </c>
      <c r="S14" s="82" t="e">
        <f>'Form A1 - Official Party'!#REF!</f>
        <v>#REF!</v>
      </c>
      <c r="T14" s="82" t="e">
        <f>'Form A1 - Official Party'!#REF!</f>
        <v>#REF!</v>
      </c>
      <c r="U14" s="82" t="e">
        <f>'Form A1 - Official Party'!#REF!</f>
        <v>#REF!</v>
      </c>
      <c r="V14" s="82" t="e">
        <f>'Form A1 - Official Party'!#REF!</f>
        <v>#REF!</v>
      </c>
      <c r="AE14" s="84"/>
      <c r="AF14" s="84"/>
      <c r="AG14" s="84"/>
      <c r="AH14" s="84"/>
      <c r="AI14" s="84"/>
      <c r="AL14" s="128" t="e">
        <f>'Form E - Visa Form'!#REF!</f>
        <v>#REF!</v>
      </c>
      <c r="AM14" s="128" t="e">
        <f>'Form E - Visa Form'!#REF!</f>
        <v>#REF!</v>
      </c>
      <c r="AN14" s="128" t="e">
        <f>'Form E - Visa Form'!#REF!</f>
        <v>#REF!</v>
      </c>
      <c r="AO14" s="86" t="e">
        <f>'Form E - Visa Form'!#REF!</f>
        <v>#REF!</v>
      </c>
      <c r="AP14" s="86" t="e">
        <f>'Form E - Visa Form'!#REF!</f>
        <v>#REF!</v>
      </c>
      <c r="AQ14" s="86" t="e">
        <f>'Form E - Visa Form'!#REF!</f>
        <v>#REF!</v>
      </c>
      <c r="AR14" s="86" t="e">
        <f>'Form E - Visa Form'!#REF!</f>
        <v>#REF!</v>
      </c>
      <c r="AS14" s="128" t="e">
        <f>'Form E - Visa Form'!#REF!</f>
        <v>#REF!</v>
      </c>
      <c r="AT14" s="128" t="e">
        <f>'Form E - Visa Form'!#REF!</f>
        <v>#REF!</v>
      </c>
      <c r="AU14" s="128" t="e">
        <f>'Form E - Visa Form'!#REF!</f>
        <v>#REF!</v>
      </c>
      <c r="AV14" s="128" t="e">
        <f>'Form E - Visa Form'!#REF!</f>
        <v>#REF!</v>
      </c>
      <c r="AW14" s="128" t="e">
        <f>'Form E - Visa Form'!#REF!</f>
        <v>#REF!</v>
      </c>
      <c r="AX14" s="128" t="e">
        <f>'Form E - Visa Form'!#REF!</f>
        <v>#REF!</v>
      </c>
      <c r="AY14" s="86" t="e">
        <f>'Form E - Visa Form'!#REF!</f>
        <v>#REF!</v>
      </c>
      <c r="AZ14" s="86" t="e">
        <f>'Form E - Visa Form'!#REF!</f>
        <v>#REF!</v>
      </c>
    </row>
    <row r="15" spans="1:56" ht="12.75">
      <c r="A15" s="80">
        <v>14</v>
      </c>
      <c r="B15" s="77">
        <f t="shared" si="0"/>
        <v>0</v>
      </c>
      <c r="C15" s="110"/>
      <c r="D15" t="str">
        <f>'Form A2 - Other persons'!B13&amp;" "&amp;'Form A2 - Other persons'!C13</f>
        <v> </v>
      </c>
      <c r="E15" s="82">
        <f>'Form A2 - Other persons'!D13</f>
        <v>0</v>
      </c>
      <c r="F15" s="82">
        <f>'Form A2 - Other persons'!E13</f>
        <v>0</v>
      </c>
      <c r="G15" s="82">
        <f>'Form A2 - Other persons'!F13</f>
        <v>0</v>
      </c>
      <c r="H15" s="82">
        <f>'Form A2 - Other persons'!G13</f>
        <v>0</v>
      </c>
      <c r="I15" s="82">
        <f>'Form A2 - Other persons'!H13</f>
        <v>0</v>
      </c>
      <c r="J15" s="82">
        <f>'Form A2 - Other persons'!I13</f>
        <v>0</v>
      </c>
      <c r="K15" s="82">
        <f>'Form A2 - Other persons'!J13</f>
        <v>0</v>
      </c>
      <c r="L15" s="82">
        <f>'Form A2 - Other persons'!K13</f>
        <v>0</v>
      </c>
      <c r="M15" s="82">
        <f>'Form A2 - Other persons'!L13</f>
        <v>0</v>
      </c>
      <c r="N15" s="82">
        <f>'Form A2 - Other persons'!M13</f>
        <v>0</v>
      </c>
      <c r="O15" s="82">
        <f>'Form A2 - Other persons'!N13</f>
        <v>0</v>
      </c>
      <c r="P15" s="82">
        <f>'Form A2 - Other persons'!O13</f>
        <v>0</v>
      </c>
      <c r="Q15" s="82">
        <f>'Form A2 - Other persons'!P13</f>
        <v>0</v>
      </c>
      <c r="R15" s="82">
        <f>'Form A2 - Other persons'!Q13</f>
        <v>0</v>
      </c>
      <c r="S15" s="82">
        <f>'Form A2 - Other persons'!R13</f>
        <v>0</v>
      </c>
      <c r="T15" s="82">
        <f>'Form A2 - Other persons'!S13</f>
        <v>0</v>
      </c>
      <c r="U15" s="82">
        <f>'Form A2 - Other persons'!T13</f>
        <v>0</v>
      </c>
      <c r="V15" s="82">
        <f>'Form A2 - Other persons'!U13</f>
        <v>0</v>
      </c>
      <c r="AE15" s="84"/>
      <c r="AF15" s="84"/>
      <c r="AG15" s="84"/>
      <c r="AH15" s="84"/>
      <c r="AI15" s="84"/>
      <c r="AP15" s="128"/>
      <c r="AQ15" s="128"/>
      <c r="AR15" s="128"/>
      <c r="AS15" s="86"/>
      <c r="AT15" s="86"/>
      <c r="AU15" s="86"/>
      <c r="AV15" s="86"/>
      <c r="AW15" s="128"/>
      <c r="AX15" s="128"/>
      <c r="AY15" s="128"/>
      <c r="AZ15" s="128"/>
      <c r="BA15" s="128"/>
      <c r="BB15" s="128"/>
      <c r="BC15" s="86"/>
      <c r="BD15" s="86"/>
    </row>
    <row r="16" spans="1:56" ht="12.75">
      <c r="A16" s="80">
        <v>15</v>
      </c>
      <c r="B16" s="77">
        <f t="shared" si="0"/>
        <v>0</v>
      </c>
      <c r="C16" s="110"/>
      <c r="D16" t="str">
        <f>'Form A2 - Other persons'!B14&amp;" "&amp;'Form A2 - Other persons'!C14</f>
        <v> </v>
      </c>
      <c r="E16" s="82">
        <f>'Form A2 - Other persons'!D14</f>
        <v>0</v>
      </c>
      <c r="F16" s="82">
        <f>'Form A2 - Other persons'!E14</f>
        <v>0</v>
      </c>
      <c r="G16" s="82">
        <f>'Form A2 - Other persons'!F14</f>
        <v>0</v>
      </c>
      <c r="H16" s="82">
        <f>'Form A2 - Other persons'!G14</f>
        <v>0</v>
      </c>
      <c r="I16" s="82">
        <f>'Form A2 - Other persons'!H14</f>
        <v>0</v>
      </c>
      <c r="J16" s="82">
        <f>'Form A2 - Other persons'!I14</f>
        <v>0</v>
      </c>
      <c r="K16" s="82">
        <f>'Form A2 - Other persons'!J14</f>
        <v>0</v>
      </c>
      <c r="L16" s="82">
        <f>'Form A2 - Other persons'!K14</f>
        <v>0</v>
      </c>
      <c r="M16" s="82">
        <f>'Form A2 - Other persons'!L14</f>
        <v>0</v>
      </c>
      <c r="N16" s="82">
        <f>'Form A2 - Other persons'!M14</f>
        <v>0</v>
      </c>
      <c r="O16" s="82">
        <f>'Form A2 - Other persons'!N14</f>
        <v>0</v>
      </c>
      <c r="P16" s="82">
        <f>'Form A2 - Other persons'!O14</f>
        <v>0</v>
      </c>
      <c r="Q16" s="82">
        <f>'Form A2 - Other persons'!P14</f>
        <v>0</v>
      </c>
      <c r="R16" s="82">
        <f>'Form A2 - Other persons'!Q14</f>
        <v>0</v>
      </c>
      <c r="S16" s="82">
        <f>'Form A2 - Other persons'!R14</f>
        <v>0</v>
      </c>
      <c r="T16" s="82">
        <f>'Form A2 - Other persons'!S14</f>
        <v>0</v>
      </c>
      <c r="U16" s="82">
        <f>'Form A2 - Other persons'!T14</f>
        <v>0</v>
      </c>
      <c r="V16" s="82">
        <f>'Form A2 - Other persons'!U14</f>
        <v>0</v>
      </c>
      <c r="AE16" s="84"/>
      <c r="AF16" s="84"/>
      <c r="AG16" s="84"/>
      <c r="AH16" s="84"/>
      <c r="AI16" s="84"/>
      <c r="AP16" s="128"/>
      <c r="AQ16" s="128"/>
      <c r="AR16" s="128"/>
      <c r="AS16" s="86"/>
      <c r="AT16" s="86"/>
      <c r="AU16" s="86"/>
      <c r="AV16" s="86"/>
      <c r="AW16" s="128"/>
      <c r="AX16" s="128"/>
      <c r="AY16" s="128"/>
      <c r="AZ16" s="128"/>
      <c r="BA16" s="128"/>
      <c r="BB16" s="128"/>
      <c r="BC16" s="86"/>
      <c r="BD16" s="86"/>
    </row>
    <row r="17" spans="1:22" ht="12.75">
      <c r="A17" s="80">
        <v>16</v>
      </c>
      <c r="B17" s="77">
        <f t="shared" si="0"/>
        <v>0</v>
      </c>
      <c r="D17" t="str">
        <f>'Form A2 - Other persons'!B15&amp;" "&amp;'Form A2 - Other persons'!C15</f>
        <v> </v>
      </c>
      <c r="E17" s="82">
        <f>'Form A2 - Other persons'!D15</f>
        <v>0</v>
      </c>
      <c r="F17" s="82">
        <f>'Form A2 - Other persons'!E15</f>
        <v>0</v>
      </c>
      <c r="G17" s="82">
        <f>'Form A2 - Other persons'!F15</f>
        <v>0</v>
      </c>
      <c r="H17" s="82">
        <f>'Form A2 - Other persons'!G15</f>
        <v>0</v>
      </c>
      <c r="I17" s="82">
        <f>'Form A2 - Other persons'!H15</f>
        <v>0</v>
      </c>
      <c r="J17" s="82">
        <f>'Form A2 - Other persons'!I15</f>
        <v>0</v>
      </c>
      <c r="K17" s="82">
        <f>'Form A2 - Other persons'!J15</f>
        <v>0</v>
      </c>
      <c r="L17" s="82">
        <f>'Form A2 - Other persons'!K15</f>
        <v>0</v>
      </c>
      <c r="M17" s="82">
        <f>'Form A2 - Other persons'!L15</f>
        <v>0</v>
      </c>
      <c r="N17" s="82">
        <f>'Form A2 - Other persons'!M15</f>
        <v>0</v>
      </c>
      <c r="O17" s="82">
        <f>'Form A2 - Other persons'!N15</f>
        <v>0</v>
      </c>
      <c r="P17" s="82">
        <f>'Form A2 - Other persons'!O15</f>
        <v>0</v>
      </c>
      <c r="Q17" s="82">
        <f>'Form A2 - Other persons'!P15</f>
        <v>0</v>
      </c>
      <c r="R17" s="82">
        <f>'Form A2 - Other persons'!Q15</f>
        <v>0</v>
      </c>
      <c r="S17" s="82">
        <f>'Form A2 - Other persons'!R15</f>
        <v>0</v>
      </c>
      <c r="T17" s="82">
        <f>'Form A2 - Other persons'!S15</f>
        <v>0</v>
      </c>
      <c r="U17" s="82">
        <f>'Form A2 - Other persons'!T15</f>
        <v>0</v>
      </c>
      <c r="V17" s="82">
        <f>'Form A2 - Other persons'!U15</f>
        <v>0</v>
      </c>
    </row>
    <row r="18" spans="1:22" ht="12.75">
      <c r="A18" s="80">
        <v>17</v>
      </c>
      <c r="B18" s="77">
        <f t="shared" si="0"/>
        <v>0</v>
      </c>
      <c r="D18" t="str">
        <f>'Form A2 - Other persons'!B16&amp;" "&amp;'Form A2 - Other persons'!C16</f>
        <v> </v>
      </c>
      <c r="E18" s="82">
        <f>'Form A2 - Other persons'!D16</f>
        <v>0</v>
      </c>
      <c r="F18" s="82">
        <f>'Form A2 - Other persons'!E16</f>
        <v>0</v>
      </c>
      <c r="G18" s="82">
        <f>'Form A2 - Other persons'!F16</f>
        <v>0</v>
      </c>
      <c r="H18" s="82">
        <f>'Form A2 - Other persons'!G16</f>
        <v>0</v>
      </c>
      <c r="I18" s="82">
        <f>'Form A2 - Other persons'!H16</f>
        <v>0</v>
      </c>
      <c r="J18" s="82">
        <f>'Form A2 - Other persons'!I16</f>
        <v>0</v>
      </c>
      <c r="K18" s="82">
        <f>'Form A2 - Other persons'!J16</f>
        <v>0</v>
      </c>
      <c r="L18" s="82">
        <f>'Form A2 - Other persons'!K16</f>
        <v>0</v>
      </c>
      <c r="M18" s="82">
        <f>'Form A2 - Other persons'!L16</f>
        <v>0</v>
      </c>
      <c r="N18" s="82">
        <f>'Form A2 - Other persons'!M16</f>
        <v>0</v>
      </c>
      <c r="O18" s="82">
        <f>'Form A2 - Other persons'!N16</f>
        <v>0</v>
      </c>
      <c r="P18" s="82">
        <f>'Form A2 - Other persons'!O16</f>
        <v>0</v>
      </c>
      <c r="Q18" s="82">
        <f>'Form A2 - Other persons'!P16</f>
        <v>0</v>
      </c>
      <c r="R18" s="82">
        <f>'Form A2 - Other persons'!Q16</f>
        <v>0</v>
      </c>
      <c r="S18" s="82">
        <f>'Form A2 - Other persons'!R16</f>
        <v>0</v>
      </c>
      <c r="T18" s="82">
        <f>'Form A2 - Other persons'!S16</f>
        <v>0</v>
      </c>
      <c r="U18" s="82">
        <f>'Form A2 - Other persons'!T16</f>
        <v>0</v>
      </c>
      <c r="V18" s="82">
        <f>'Form A2 - Other persons'!U16</f>
        <v>0</v>
      </c>
    </row>
    <row r="19" spans="1:22" ht="12.75">
      <c r="A19" s="80">
        <v>18</v>
      </c>
      <c r="B19" s="77">
        <f t="shared" si="0"/>
        <v>0</v>
      </c>
      <c r="D19" t="str">
        <f>'Form A2 - Other persons'!B17&amp;" "&amp;'Form A2 - Other persons'!C17</f>
        <v> </v>
      </c>
      <c r="E19" s="82">
        <f>'Form A2 - Other persons'!D17</f>
        <v>0</v>
      </c>
      <c r="F19" s="82">
        <f>'Form A2 - Other persons'!E17</f>
        <v>0</v>
      </c>
      <c r="G19" s="82">
        <f>'Form A2 - Other persons'!F17</f>
        <v>0</v>
      </c>
      <c r="H19" s="82">
        <f>'Form A2 - Other persons'!G17</f>
        <v>0</v>
      </c>
      <c r="I19" s="82">
        <f>'Form A2 - Other persons'!H17</f>
        <v>0</v>
      </c>
      <c r="J19" s="82">
        <f>'Form A2 - Other persons'!I17</f>
        <v>0</v>
      </c>
      <c r="K19" s="82">
        <f>'Form A2 - Other persons'!J17</f>
        <v>0</v>
      </c>
      <c r="L19" s="82">
        <f>'Form A2 - Other persons'!K17</f>
        <v>0</v>
      </c>
      <c r="M19" s="82">
        <f>'Form A2 - Other persons'!L17</f>
        <v>0</v>
      </c>
      <c r="N19" s="82">
        <f>'Form A2 - Other persons'!M17</f>
        <v>0</v>
      </c>
      <c r="O19" s="82">
        <f>'Form A2 - Other persons'!N17</f>
        <v>0</v>
      </c>
      <c r="P19" s="82">
        <f>'Form A2 - Other persons'!O17</f>
        <v>0</v>
      </c>
      <c r="Q19" s="82">
        <f>'Form A2 - Other persons'!P17</f>
        <v>0</v>
      </c>
      <c r="R19" s="82">
        <f>'Form A2 - Other persons'!Q17</f>
        <v>0</v>
      </c>
      <c r="S19" s="82">
        <f>'Form A2 - Other persons'!R17</f>
        <v>0</v>
      </c>
      <c r="T19" s="82">
        <f>'Form A2 - Other persons'!S17</f>
        <v>0</v>
      </c>
      <c r="U19" s="82">
        <f>'Form A2 - Other persons'!T17</f>
        <v>0</v>
      </c>
      <c r="V19" s="82">
        <f>'Form A2 - Other persons'!U17</f>
        <v>0</v>
      </c>
    </row>
    <row r="20" spans="1:22" ht="12.75">
      <c r="A20" s="80">
        <v>19</v>
      </c>
      <c r="B20" s="77">
        <f t="shared" si="0"/>
        <v>0</v>
      </c>
      <c r="D20" t="str">
        <f>'Form A2 - Other persons'!B18&amp;" "&amp;'Form A2 - Other persons'!C18</f>
        <v> </v>
      </c>
      <c r="E20" s="82">
        <f>'Form A2 - Other persons'!D18</f>
        <v>0</v>
      </c>
      <c r="F20" s="82">
        <f>'Form A2 - Other persons'!E18</f>
        <v>0</v>
      </c>
      <c r="G20" s="82">
        <f>'Form A2 - Other persons'!F18</f>
        <v>0</v>
      </c>
      <c r="H20" s="82">
        <f>'Form A2 - Other persons'!G18</f>
        <v>0</v>
      </c>
      <c r="I20" s="82">
        <f>'Form A2 - Other persons'!H18</f>
        <v>0</v>
      </c>
      <c r="J20" s="82">
        <f>'Form A2 - Other persons'!I18</f>
        <v>0</v>
      </c>
      <c r="K20" s="82">
        <f>'Form A2 - Other persons'!J18</f>
        <v>0</v>
      </c>
      <c r="L20" s="82">
        <f>'Form A2 - Other persons'!K18</f>
        <v>0</v>
      </c>
      <c r="M20" s="82">
        <f>'Form A2 - Other persons'!L18</f>
        <v>0</v>
      </c>
      <c r="N20" s="82">
        <f>'Form A2 - Other persons'!M18</f>
        <v>0</v>
      </c>
      <c r="O20" s="82">
        <f>'Form A2 - Other persons'!N18</f>
        <v>0</v>
      </c>
      <c r="P20" s="82">
        <f>'Form A2 - Other persons'!O18</f>
        <v>0</v>
      </c>
      <c r="Q20" s="82">
        <f>'Form A2 - Other persons'!P18</f>
        <v>0</v>
      </c>
      <c r="R20" s="82">
        <f>'Form A2 - Other persons'!Q18</f>
        <v>0</v>
      </c>
      <c r="S20" s="82">
        <f>'Form A2 - Other persons'!R18</f>
        <v>0</v>
      </c>
      <c r="T20" s="82">
        <f>'Form A2 - Other persons'!S18</f>
        <v>0</v>
      </c>
      <c r="U20" s="82">
        <f>'Form A2 - Other persons'!T18</f>
        <v>0</v>
      </c>
      <c r="V20" s="82">
        <f>'Form A2 - Other persons'!U18</f>
        <v>0</v>
      </c>
    </row>
    <row r="21" spans="1:22" ht="12.75">
      <c r="A21" s="80">
        <v>20</v>
      </c>
      <c r="B21" s="77">
        <f t="shared" si="0"/>
        <v>0</v>
      </c>
      <c r="D21" t="str">
        <f>'Form A2 - Other persons'!B19&amp;" "&amp;'Form A2 - Other persons'!C19</f>
        <v> </v>
      </c>
      <c r="E21" s="82">
        <f>'Form A2 - Other persons'!D19</f>
        <v>0</v>
      </c>
      <c r="F21" s="82">
        <f>'Form A2 - Other persons'!E19</f>
        <v>0</v>
      </c>
      <c r="G21" s="82">
        <f>'Form A2 - Other persons'!F19</f>
        <v>0</v>
      </c>
      <c r="H21" s="82">
        <f>'Form A2 - Other persons'!G19</f>
        <v>0</v>
      </c>
      <c r="I21" s="82">
        <f>'Form A2 - Other persons'!H19</f>
        <v>0</v>
      </c>
      <c r="J21" s="82">
        <f>'Form A2 - Other persons'!I19</f>
        <v>0</v>
      </c>
      <c r="K21" s="82">
        <f>'Form A2 - Other persons'!J19</f>
        <v>0</v>
      </c>
      <c r="L21" s="82">
        <f>'Form A2 - Other persons'!K19</f>
        <v>0</v>
      </c>
      <c r="M21" s="82">
        <f>'Form A2 - Other persons'!L19</f>
        <v>0</v>
      </c>
      <c r="N21" s="82">
        <f>'Form A2 - Other persons'!M19</f>
        <v>0</v>
      </c>
      <c r="O21" s="82">
        <f>'Form A2 - Other persons'!N19</f>
        <v>0</v>
      </c>
      <c r="P21" s="82">
        <f>'Form A2 - Other persons'!O19</f>
        <v>0</v>
      </c>
      <c r="Q21" s="82">
        <f>'Form A2 - Other persons'!P19</f>
        <v>0</v>
      </c>
      <c r="R21" s="82">
        <f>'Form A2 - Other persons'!Q19</f>
        <v>0</v>
      </c>
      <c r="S21" s="82">
        <f>'Form A2 - Other persons'!R19</f>
        <v>0</v>
      </c>
      <c r="T21" s="82">
        <f>'Form A2 - Other persons'!S19</f>
        <v>0</v>
      </c>
      <c r="U21" s="82">
        <f>'Form A2 - Other persons'!T19</f>
        <v>0</v>
      </c>
      <c r="V21" s="82">
        <f>'Form A2 - Other persons'!U19</f>
        <v>0</v>
      </c>
    </row>
  </sheetData>
  <sheetProtection/>
  <conditionalFormatting sqref="C2:C16">
    <cfRule type="expression" priority="1" dxfId="0" stopIfTrue="1">
      <formula>E2="PLA"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S42"/>
  <sheetViews>
    <sheetView showGridLines="0" showZeros="0" tabSelected="1" zoomScalePageLayoutView="0" workbookViewId="0" topLeftCell="A1">
      <selection activeCell="Z15" sqref="Z15"/>
    </sheetView>
  </sheetViews>
  <sheetFormatPr defaultColWidth="4.7109375" defaultRowHeight="12.75" zeroHeight="1"/>
  <cols>
    <col min="1" max="1" width="1.7109375" style="2" customWidth="1"/>
    <col min="2" max="18" width="5.00390625" style="2" customWidth="1"/>
    <col min="19" max="19" width="1.7109375" style="2" customWidth="1"/>
    <col min="20" max="16384" width="4.7109375" style="2" customWidth="1"/>
  </cols>
  <sheetData>
    <row r="1" ht="12.75"/>
    <row r="2" ht="12.75"/>
    <row r="3" ht="12.75"/>
    <row r="4" ht="15.75">
      <c r="J4" s="70"/>
    </row>
    <row r="5" ht="15.75">
      <c r="J5" s="70"/>
    </row>
    <row r="6" ht="15.75">
      <c r="J6" s="70"/>
    </row>
    <row r="7" spans="2:18" ht="30.75">
      <c r="B7" s="176" t="s">
        <v>150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ht="12.75"/>
    <row r="9" spans="9:18" ht="14.25">
      <c r="I9" s="71"/>
      <c r="R9" s="145" t="s">
        <v>244</v>
      </c>
    </row>
    <row r="10" ht="14.25">
      <c r="B10" s="151" t="s">
        <v>157</v>
      </c>
    </row>
    <row r="11" ht="15" customHeight="1"/>
    <row r="12" ht="15" customHeight="1">
      <c r="B12" s="152" t="s">
        <v>158</v>
      </c>
    </row>
    <row r="13" ht="15" customHeight="1">
      <c r="B13" s="151" t="s">
        <v>159</v>
      </c>
    </row>
    <row r="14" ht="15" customHeight="1">
      <c r="B14" s="151"/>
    </row>
    <row r="15" ht="15" customHeight="1">
      <c r="B15" s="153" t="s">
        <v>160</v>
      </c>
    </row>
    <row r="16" spans="6:19" ht="15" customHeight="1"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</row>
    <row r="17" spans="2:18" ht="15" customHeight="1">
      <c r="B17" s="154" t="s">
        <v>151</v>
      </c>
      <c r="C17" s="155"/>
      <c r="D17" s="155"/>
      <c r="E17" s="155"/>
      <c r="F17" s="155"/>
      <c r="G17" s="156"/>
      <c r="H17" s="154" t="s">
        <v>152</v>
      </c>
      <c r="I17" s="157"/>
      <c r="J17" s="157"/>
      <c r="K17" s="157"/>
      <c r="L17" s="158"/>
      <c r="M17" s="154" t="s">
        <v>142</v>
      </c>
      <c r="N17" s="157"/>
      <c r="O17" s="157"/>
      <c r="P17" s="157"/>
      <c r="Q17" s="157"/>
      <c r="R17" s="158"/>
    </row>
    <row r="18" spans="2:18" ht="15" customHeight="1">
      <c r="B18" s="166" t="s">
        <v>245</v>
      </c>
      <c r="C18" s="159"/>
      <c r="D18" s="159"/>
      <c r="E18" s="159"/>
      <c r="F18" s="159"/>
      <c r="G18" s="160"/>
      <c r="H18" s="166" t="s">
        <v>212</v>
      </c>
      <c r="I18" s="161"/>
      <c r="J18" s="161"/>
      <c r="K18" s="161"/>
      <c r="L18" s="162"/>
      <c r="M18" s="166" t="s">
        <v>153</v>
      </c>
      <c r="N18" s="161"/>
      <c r="O18" s="161"/>
      <c r="P18" s="161"/>
      <c r="Q18" s="161"/>
      <c r="R18" s="162"/>
    </row>
    <row r="19" spans="2:5" ht="15" customHeight="1">
      <c r="B19" s="61"/>
      <c r="E19" s="72"/>
    </row>
    <row r="20" ht="15" customHeight="1">
      <c r="B20" s="75" t="s">
        <v>246</v>
      </c>
    </row>
    <row r="21" spans="2:18" ht="15" customHeight="1" thickBot="1">
      <c r="B21" s="73"/>
      <c r="C21" s="73"/>
      <c r="D21" s="73"/>
      <c r="E21" s="73"/>
      <c r="F21" s="73"/>
      <c r="G21" s="73"/>
      <c r="H21" s="73"/>
      <c r="I21" s="73"/>
      <c r="J21" s="74"/>
      <c r="K21" s="73"/>
      <c r="L21" s="73"/>
      <c r="M21" s="73"/>
      <c r="N21" s="73"/>
      <c r="O21" s="73"/>
      <c r="P21" s="73"/>
      <c r="Q21" s="73"/>
      <c r="R21" s="73"/>
    </row>
    <row r="22" ht="12.75" customHeight="1"/>
    <row r="23" spans="2:18" ht="30.75">
      <c r="B23" s="175" t="s">
        <v>161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</row>
    <row r="24" ht="12.75" customHeight="1"/>
    <row r="25" spans="2:3" ht="12.75" customHeight="1">
      <c r="B25" s="9">
        <v>1</v>
      </c>
      <c r="C25" s="147" t="s">
        <v>213</v>
      </c>
    </row>
    <row r="26" ht="12.75" customHeight="1"/>
    <row r="27" spans="2:3" ht="12.75" customHeight="1">
      <c r="B27" s="9">
        <v>2</v>
      </c>
      <c r="C27" s="2" t="s">
        <v>163</v>
      </c>
    </row>
    <row r="28" spans="2:3" ht="12.75" customHeight="1">
      <c r="B28" s="9"/>
      <c r="C28" s="147" t="s">
        <v>247</v>
      </c>
    </row>
    <row r="29" spans="2:3" ht="12.75" customHeight="1">
      <c r="B29" s="9"/>
      <c r="C29" s="147" t="s">
        <v>248</v>
      </c>
    </row>
    <row r="30" ht="12.75" customHeight="1">
      <c r="B30" s="9"/>
    </row>
    <row r="31" spans="2:3" ht="12.75" customHeight="1">
      <c r="B31" s="9">
        <v>3</v>
      </c>
      <c r="C31" s="2" t="s">
        <v>162</v>
      </c>
    </row>
    <row r="32" spans="2:3" ht="12.75" customHeight="1">
      <c r="B32" s="9"/>
      <c r="C32" s="2" t="s">
        <v>164</v>
      </c>
    </row>
    <row r="33" spans="2:3" ht="12.75" customHeight="1">
      <c r="B33" s="9"/>
      <c r="C33" s="2" t="s">
        <v>165</v>
      </c>
    </row>
    <row r="34" ht="12.75" customHeight="1">
      <c r="B34" s="9"/>
    </row>
    <row r="35" spans="2:3" ht="12.75" customHeight="1">
      <c r="B35" s="9">
        <v>4</v>
      </c>
      <c r="C35" s="2" t="s">
        <v>166</v>
      </c>
    </row>
    <row r="36" spans="2:3" ht="12.75" customHeight="1">
      <c r="B36" s="9"/>
      <c r="C36" s="2" t="s">
        <v>167</v>
      </c>
    </row>
    <row r="37" ht="12.75" customHeight="1">
      <c r="B37" s="9"/>
    </row>
    <row r="38" spans="2:3" ht="12.75" customHeight="1">
      <c r="B38" s="9">
        <v>5</v>
      </c>
      <c r="C38" s="2" t="s">
        <v>168</v>
      </c>
    </row>
    <row r="39" spans="2:3" ht="12.75" customHeight="1">
      <c r="B39" s="9"/>
      <c r="C39" s="2" t="s">
        <v>169</v>
      </c>
    </row>
    <row r="40" spans="2:3" ht="12.75" customHeight="1">
      <c r="B40" s="9"/>
      <c r="C40" s="147" t="s">
        <v>171</v>
      </c>
    </row>
    <row r="41" spans="2:3" ht="12.75" customHeight="1">
      <c r="B41" s="9"/>
      <c r="C41" s="147" t="s">
        <v>170</v>
      </c>
    </row>
    <row r="42" ht="12.75" customHeight="1">
      <c r="B42" s="9"/>
    </row>
    <row r="43" ht="12.75" customHeight="1"/>
    <row r="44" ht="12.75" customHeight="1"/>
    <row r="45" ht="12.75" customHeight="1"/>
    <row r="46" ht="12.75" customHeight="1"/>
    <row r="47" ht="12.7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 sheet="1"/>
  <mergeCells count="2">
    <mergeCell ref="B23:R23"/>
    <mergeCell ref="B7:R7"/>
  </mergeCells>
  <hyperlinks>
    <hyperlink ref="M18" r:id="rId1" display="direccion.tecnicaultm@hotmail.com"/>
    <hyperlink ref="H18" r:id="rId2" display="freddyav16@gmail.com"/>
    <hyperlink ref="B18" r:id="rId3" display="fptm_paraguay@hotmail.com"/>
  </hyperlinks>
  <printOptions horizontalCentered="1"/>
  <pageMargins left="0.5905511811023623" right="0.5905511811023623" top="0.3937007874015748" bottom="0.1968503937007874" header="0" footer="0"/>
  <pageSetup horizontalDpi="600" verticalDpi="600" orientation="portrait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showGridLines="0" zoomScaleSheetLayoutView="75" zoomScalePageLayoutView="0" workbookViewId="0" topLeftCell="A1">
      <selection activeCell="G6" sqref="G6"/>
    </sheetView>
  </sheetViews>
  <sheetFormatPr defaultColWidth="0" defaultRowHeight="12.75" zeroHeight="1"/>
  <cols>
    <col min="1" max="1" width="3.7109375" style="2" customWidth="1"/>
    <col min="2" max="2" width="18.7109375" style="2" customWidth="1"/>
    <col min="3" max="4" width="14.7109375" style="2" customWidth="1"/>
    <col min="5" max="5" width="7.7109375" style="2" customWidth="1"/>
    <col min="6" max="6" width="4.28125" style="2" bestFit="1" customWidth="1"/>
    <col min="7" max="7" width="20.7109375" style="2" customWidth="1"/>
    <col min="8" max="11" width="3.7109375" style="2" customWidth="1"/>
    <col min="12" max="12" width="9.7109375" style="2" customWidth="1"/>
    <col min="13" max="16" width="3.7109375" style="2" customWidth="1"/>
    <col min="17" max="17" width="9.7109375" style="2" customWidth="1"/>
    <col min="18" max="19" width="4.7109375" style="2" customWidth="1"/>
    <col min="20" max="21" width="5.7109375" style="2" customWidth="1"/>
    <col min="22" max="22" width="10.7109375" style="2" customWidth="1"/>
    <col min="23" max="23" width="11.421875" style="2" customWidth="1"/>
    <col min="24" max="16384" width="0" style="2" hidden="1" customWidth="1"/>
  </cols>
  <sheetData>
    <row r="1" spans="1:22" ht="18" customHeight="1">
      <c r="A1" s="33"/>
      <c r="B1" s="51"/>
      <c r="C1" s="33"/>
      <c r="D1" s="3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4"/>
      <c r="V1" s="177" t="s">
        <v>25</v>
      </c>
    </row>
    <row r="2" spans="1:22" ht="20.25">
      <c r="A2" s="33"/>
      <c r="B2" s="50" t="s">
        <v>249</v>
      </c>
      <c r="C2" s="3"/>
      <c r="D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22"/>
      <c r="V2" s="177"/>
    </row>
    <row r="3" spans="1:22" ht="15.75" customHeight="1">
      <c r="A3" s="3"/>
      <c r="B3" s="50" t="s">
        <v>250</v>
      </c>
      <c r="C3" s="3"/>
      <c r="D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35" t="s">
        <v>96</v>
      </c>
    </row>
    <row r="4" spans="1:22" ht="6" customHeight="1">
      <c r="A4" s="3"/>
      <c r="B4" s="50"/>
      <c r="C4" s="3"/>
      <c r="D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36"/>
    </row>
    <row r="5" spans="1:22" ht="12.75">
      <c r="A5" s="37"/>
      <c r="B5" s="37" t="s">
        <v>251</v>
      </c>
      <c r="C5" s="4"/>
      <c r="D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8"/>
    </row>
    <row r="6" spans="1:22" ht="12.75">
      <c r="A6" s="37"/>
      <c r="B6" s="37" t="s">
        <v>252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8"/>
    </row>
    <row r="7" spans="1:22" ht="6" customHeight="1">
      <c r="A7" s="3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38"/>
    </row>
    <row r="8" spans="1:22" ht="19.5" customHeight="1">
      <c r="A8" s="189" t="s">
        <v>172</v>
      </c>
      <c r="B8" s="189"/>
      <c r="C8" s="189"/>
      <c r="D8" s="189"/>
      <c r="E8" s="190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  <c r="R8" s="4"/>
      <c r="S8" s="4"/>
      <c r="T8" s="4"/>
      <c r="U8" s="4"/>
      <c r="V8" s="38"/>
    </row>
    <row r="9" spans="1:22" ht="6" customHeight="1">
      <c r="A9" s="3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8"/>
    </row>
    <row r="10" spans="1:22" ht="12.75" customHeight="1">
      <c r="A10" s="178" t="s">
        <v>97</v>
      </c>
      <c r="B10" s="182" t="s">
        <v>98</v>
      </c>
      <c r="C10" s="183"/>
      <c r="D10" s="184" t="s">
        <v>206</v>
      </c>
      <c r="E10" s="25" t="s">
        <v>99</v>
      </c>
      <c r="F10" s="184" t="s">
        <v>100</v>
      </c>
      <c r="G10" s="199" t="s">
        <v>156</v>
      </c>
      <c r="H10" s="182" t="s">
        <v>101</v>
      </c>
      <c r="I10" s="198"/>
      <c r="J10" s="198"/>
      <c r="K10" s="198"/>
      <c r="L10" s="183"/>
      <c r="M10" s="182" t="s">
        <v>102</v>
      </c>
      <c r="N10" s="198"/>
      <c r="O10" s="198"/>
      <c r="P10" s="198"/>
      <c r="Q10" s="183"/>
      <c r="R10" s="187" t="s">
        <v>155</v>
      </c>
      <c r="S10" s="25" t="s">
        <v>145</v>
      </c>
      <c r="T10" s="184" t="s">
        <v>103</v>
      </c>
      <c r="U10" s="184"/>
      <c r="V10" s="196" t="s">
        <v>106</v>
      </c>
    </row>
    <row r="11" spans="1:22" ht="13.5" thickBot="1">
      <c r="A11" s="179"/>
      <c r="B11" s="5" t="s">
        <v>84</v>
      </c>
      <c r="C11" s="5" t="s">
        <v>117</v>
      </c>
      <c r="D11" s="201"/>
      <c r="E11" s="24" t="s">
        <v>90</v>
      </c>
      <c r="F11" s="185"/>
      <c r="G11" s="200"/>
      <c r="H11" s="25" t="s">
        <v>122</v>
      </c>
      <c r="I11" s="26" t="s">
        <v>123</v>
      </c>
      <c r="J11" s="25" t="s">
        <v>125</v>
      </c>
      <c r="K11" s="26" t="s">
        <v>124</v>
      </c>
      <c r="L11" s="25" t="s">
        <v>126</v>
      </c>
      <c r="M11" s="25" t="s">
        <v>122</v>
      </c>
      <c r="N11" s="26" t="s">
        <v>123</v>
      </c>
      <c r="O11" s="25" t="s">
        <v>125</v>
      </c>
      <c r="P11" s="26" t="s">
        <v>124</v>
      </c>
      <c r="Q11" s="25" t="s">
        <v>126</v>
      </c>
      <c r="R11" s="188"/>
      <c r="S11" s="6" t="s">
        <v>18</v>
      </c>
      <c r="T11" s="6" t="s">
        <v>209</v>
      </c>
      <c r="U11" s="6" t="s">
        <v>210</v>
      </c>
      <c r="V11" s="197"/>
    </row>
    <row r="12" spans="1:22" ht="13.5" customHeight="1" thickBot="1">
      <c r="A12" s="28">
        <v>0</v>
      </c>
      <c r="B12" s="28" t="s">
        <v>12</v>
      </c>
      <c r="C12" s="28" t="s">
        <v>13</v>
      </c>
      <c r="D12" s="28" t="s">
        <v>207</v>
      </c>
      <c r="E12" s="28" t="s">
        <v>112</v>
      </c>
      <c r="F12" s="28" t="s">
        <v>107</v>
      </c>
      <c r="G12" s="28" t="s">
        <v>154</v>
      </c>
      <c r="H12" s="29">
        <v>31</v>
      </c>
      <c r="I12" s="30">
        <v>3</v>
      </c>
      <c r="J12" s="29">
        <v>11</v>
      </c>
      <c r="K12" s="30">
        <v>5</v>
      </c>
      <c r="L12" s="28" t="s">
        <v>19</v>
      </c>
      <c r="M12" s="29">
        <v>7</v>
      </c>
      <c r="N12" s="30">
        <v>4</v>
      </c>
      <c r="O12" s="29">
        <v>16</v>
      </c>
      <c r="P12" s="30">
        <v>5</v>
      </c>
      <c r="Q12" s="28" t="s">
        <v>20</v>
      </c>
      <c r="R12" s="28" t="s">
        <v>146</v>
      </c>
      <c r="S12" s="28">
        <v>2.3</v>
      </c>
      <c r="T12" s="28"/>
      <c r="U12" s="142"/>
      <c r="V12" s="148"/>
    </row>
    <row r="13" spans="1:22" ht="17.25" customHeight="1">
      <c r="A13" s="59">
        <v>1</v>
      </c>
      <c r="B13" s="12"/>
      <c r="C13" s="12"/>
      <c r="D13" s="165" t="s">
        <v>208</v>
      </c>
      <c r="E13" s="165" t="s">
        <v>113</v>
      </c>
      <c r="F13" s="13" t="s">
        <v>59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9"/>
    </row>
    <row r="14" spans="1:22" ht="17.25" customHeight="1">
      <c r="A14" s="60">
        <v>2</v>
      </c>
      <c r="B14" s="14"/>
      <c r="C14" s="14"/>
      <c r="D14" s="165" t="s">
        <v>208</v>
      </c>
      <c r="E14" s="165" t="s">
        <v>113</v>
      </c>
      <c r="F14" s="13" t="s">
        <v>59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9"/>
    </row>
    <row r="15" spans="1:22" ht="17.25" customHeight="1">
      <c r="A15" s="60">
        <v>3</v>
      </c>
      <c r="B15" s="14"/>
      <c r="C15" s="14"/>
      <c r="D15" s="165" t="s">
        <v>208</v>
      </c>
      <c r="E15" s="165" t="s">
        <v>113</v>
      </c>
      <c r="F15" s="13" t="s">
        <v>59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  <c r="U15" s="15"/>
      <c r="V15" s="149"/>
    </row>
    <row r="16" spans="1:22" ht="17.25" customHeight="1">
      <c r="A16" s="60">
        <v>4</v>
      </c>
      <c r="B16" s="14"/>
      <c r="C16" s="14"/>
      <c r="D16" s="165" t="s">
        <v>208</v>
      </c>
      <c r="E16" s="165" t="s">
        <v>113</v>
      </c>
      <c r="F16" s="13" t="s">
        <v>59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49"/>
    </row>
    <row r="17" spans="1:22" ht="17.25" customHeight="1">
      <c r="A17" s="60">
        <v>5</v>
      </c>
      <c r="B17" s="14"/>
      <c r="C17" s="14"/>
      <c r="D17" s="165" t="s">
        <v>208</v>
      </c>
      <c r="E17" s="165" t="s">
        <v>113</v>
      </c>
      <c r="F17" s="13" t="s">
        <v>131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15"/>
      <c r="V17" s="149"/>
    </row>
    <row r="18" spans="1:22" ht="17.25" customHeight="1">
      <c r="A18" s="60">
        <v>6</v>
      </c>
      <c r="B18" s="14"/>
      <c r="C18" s="14"/>
      <c r="D18" s="165" t="s">
        <v>208</v>
      </c>
      <c r="E18" s="165" t="s">
        <v>113</v>
      </c>
      <c r="F18" s="13" t="s">
        <v>131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15"/>
      <c r="V18" s="149"/>
    </row>
    <row r="19" spans="1:22" ht="17.25" customHeight="1">
      <c r="A19" s="60">
        <v>7</v>
      </c>
      <c r="B19" s="14"/>
      <c r="C19" s="14"/>
      <c r="D19" s="165" t="s">
        <v>208</v>
      </c>
      <c r="E19" s="165" t="s">
        <v>113</v>
      </c>
      <c r="F19" s="13" t="s">
        <v>131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5"/>
      <c r="V19" s="149"/>
    </row>
    <row r="20" spans="1:22" ht="17.25" customHeight="1">
      <c r="A20" s="60">
        <v>8</v>
      </c>
      <c r="B20" s="14"/>
      <c r="C20" s="14"/>
      <c r="D20" s="165" t="s">
        <v>208</v>
      </c>
      <c r="E20" s="165" t="s">
        <v>113</v>
      </c>
      <c r="F20" s="13" t="s">
        <v>131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5"/>
      <c r="U20" s="15"/>
      <c r="V20" s="149"/>
    </row>
    <row r="21" spans="1:22" ht="17.25" customHeight="1">
      <c r="A21" s="60">
        <v>9</v>
      </c>
      <c r="B21" s="12"/>
      <c r="C21" s="12"/>
      <c r="D21" s="165" t="s">
        <v>207</v>
      </c>
      <c r="E21" s="165" t="s">
        <v>113</v>
      </c>
      <c r="F21" s="13" t="s">
        <v>59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9"/>
    </row>
    <row r="22" spans="1:22" ht="17.25" customHeight="1">
      <c r="A22" s="60">
        <v>10</v>
      </c>
      <c r="B22" s="14"/>
      <c r="C22" s="14"/>
      <c r="D22" s="165" t="s">
        <v>207</v>
      </c>
      <c r="E22" s="165" t="s">
        <v>113</v>
      </c>
      <c r="F22" s="13" t="s">
        <v>59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9"/>
    </row>
    <row r="23" spans="1:22" ht="17.25" customHeight="1">
      <c r="A23" s="60">
        <v>11</v>
      </c>
      <c r="B23" s="14"/>
      <c r="C23" s="14"/>
      <c r="D23" s="165" t="s">
        <v>207</v>
      </c>
      <c r="E23" s="165" t="s">
        <v>113</v>
      </c>
      <c r="F23" s="13" t="s">
        <v>59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49"/>
    </row>
    <row r="24" spans="1:22" ht="17.25" customHeight="1">
      <c r="A24" s="60">
        <v>12</v>
      </c>
      <c r="B24" s="14"/>
      <c r="C24" s="14"/>
      <c r="D24" s="165" t="s">
        <v>207</v>
      </c>
      <c r="E24" s="165" t="s">
        <v>113</v>
      </c>
      <c r="F24" s="13" t="s">
        <v>59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  <c r="U24" s="15"/>
      <c r="V24" s="149"/>
    </row>
    <row r="25" spans="1:22" ht="17.25" customHeight="1">
      <c r="A25" s="60">
        <v>13</v>
      </c>
      <c r="B25" s="14"/>
      <c r="C25" s="14"/>
      <c r="D25" s="165" t="s">
        <v>207</v>
      </c>
      <c r="E25" s="165" t="s">
        <v>113</v>
      </c>
      <c r="F25" s="13" t="s">
        <v>131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5"/>
      <c r="U25" s="15"/>
      <c r="V25" s="149"/>
    </row>
    <row r="26" spans="1:22" ht="17.25" customHeight="1">
      <c r="A26" s="60">
        <v>14</v>
      </c>
      <c r="B26" s="14"/>
      <c r="C26" s="14"/>
      <c r="D26" s="165" t="s">
        <v>207</v>
      </c>
      <c r="E26" s="165" t="s">
        <v>113</v>
      </c>
      <c r="F26" s="13" t="s">
        <v>131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5"/>
      <c r="U26" s="15"/>
      <c r="V26" s="149"/>
    </row>
    <row r="27" spans="1:22" ht="17.25" customHeight="1">
      <c r="A27" s="60">
        <v>15</v>
      </c>
      <c r="B27" s="14"/>
      <c r="C27" s="14"/>
      <c r="D27" s="165" t="s">
        <v>207</v>
      </c>
      <c r="E27" s="165" t="s">
        <v>113</v>
      </c>
      <c r="F27" s="13" t="s">
        <v>131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5"/>
      <c r="U27" s="15"/>
      <c r="V27" s="149"/>
    </row>
    <row r="28" spans="1:22" ht="17.25" customHeight="1">
      <c r="A28" s="60">
        <v>16</v>
      </c>
      <c r="B28" s="14"/>
      <c r="C28" s="14"/>
      <c r="D28" s="165" t="s">
        <v>207</v>
      </c>
      <c r="E28" s="165" t="s">
        <v>113</v>
      </c>
      <c r="F28" s="13" t="s">
        <v>131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/>
      <c r="U28" s="15"/>
      <c r="V28" s="149"/>
    </row>
    <row r="29" spans="1:22" ht="17.25" customHeight="1">
      <c r="A29" s="60">
        <v>17</v>
      </c>
      <c r="B29" s="14"/>
      <c r="C29" s="14"/>
      <c r="D29" s="12"/>
      <c r="E29" s="165" t="s">
        <v>114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5"/>
      <c r="U29" s="15"/>
      <c r="V29" s="150"/>
    </row>
    <row r="30" spans="1:22" ht="17.25" customHeight="1">
      <c r="A30" s="60">
        <v>18</v>
      </c>
      <c r="B30" s="14"/>
      <c r="C30" s="14"/>
      <c r="D30" s="12"/>
      <c r="E30" s="165" t="s">
        <v>114</v>
      </c>
      <c r="F30" s="13"/>
      <c r="G30" s="13"/>
      <c r="H30" s="15"/>
      <c r="I30" s="15"/>
      <c r="J30" s="13"/>
      <c r="K30" s="13"/>
      <c r="L30" s="13"/>
      <c r="M30" s="15"/>
      <c r="N30" s="15"/>
      <c r="O30" s="13"/>
      <c r="P30" s="13"/>
      <c r="Q30" s="13"/>
      <c r="R30" s="13"/>
      <c r="S30" s="13"/>
      <c r="T30" s="15"/>
      <c r="U30" s="15"/>
      <c r="V30" s="150"/>
    </row>
    <row r="31" spans="1:22" ht="17.25" customHeight="1">
      <c r="A31" s="60">
        <v>19</v>
      </c>
      <c r="B31" s="14"/>
      <c r="C31" s="14"/>
      <c r="D31" s="12"/>
      <c r="E31" s="165" t="s">
        <v>114</v>
      </c>
      <c r="F31" s="13"/>
      <c r="G31" s="13"/>
      <c r="H31" s="15"/>
      <c r="I31" s="15"/>
      <c r="J31" s="13"/>
      <c r="K31" s="13"/>
      <c r="L31" s="13"/>
      <c r="M31" s="15"/>
      <c r="N31" s="15"/>
      <c r="O31" s="13"/>
      <c r="P31" s="13"/>
      <c r="Q31" s="13"/>
      <c r="R31" s="13"/>
      <c r="S31" s="13"/>
      <c r="T31" s="15"/>
      <c r="U31" s="15"/>
      <c r="V31" s="150"/>
    </row>
    <row r="32" spans="1:22" ht="17.25" customHeight="1">
      <c r="A32" s="60">
        <v>20</v>
      </c>
      <c r="B32" s="14"/>
      <c r="C32" s="14"/>
      <c r="D32" s="12"/>
      <c r="E32" s="165" t="s">
        <v>114</v>
      </c>
      <c r="F32" s="13"/>
      <c r="G32" s="1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3"/>
      <c r="S32" s="13"/>
      <c r="T32" s="15"/>
      <c r="U32" s="15"/>
      <c r="V32" s="150"/>
    </row>
    <row r="33" spans="1:22" ht="17.25" customHeight="1">
      <c r="A33" s="60">
        <v>21</v>
      </c>
      <c r="B33" s="14"/>
      <c r="C33" s="14"/>
      <c r="D33" s="12"/>
      <c r="E33" s="165" t="s">
        <v>112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5"/>
      <c r="U33" s="15"/>
      <c r="V33" s="150"/>
    </row>
    <row r="34" spans="1:22" ht="17.25" customHeight="1">
      <c r="A34" s="41"/>
      <c r="B34" s="41"/>
      <c r="C34" s="130" t="s">
        <v>211</v>
      </c>
      <c r="D34" s="13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 t="s">
        <v>182</v>
      </c>
      <c r="U34" s="194">
        <f>SUM(V13:V33)</f>
        <v>0</v>
      </c>
      <c r="V34" s="195"/>
    </row>
    <row r="35" spans="1:22" ht="17.25" customHeight="1">
      <c r="A35" s="7"/>
      <c r="B35" s="7"/>
      <c r="C35" s="131" t="s">
        <v>173</v>
      </c>
      <c r="D35" s="13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38"/>
    </row>
    <row r="36" spans="1:22" ht="15.75" customHeight="1">
      <c r="A36" s="7"/>
      <c r="B36" s="7"/>
      <c r="C36" s="131" t="s">
        <v>174</v>
      </c>
      <c r="D36" s="13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8"/>
    </row>
    <row r="37" spans="18:22" ht="15.75" customHeight="1">
      <c r="R37" s="4"/>
      <c r="S37" s="4"/>
      <c r="T37" s="4"/>
      <c r="U37" s="4"/>
      <c r="V37" s="38"/>
    </row>
    <row r="38" spans="1:22" ht="15.75" customHeight="1">
      <c r="A38" s="186" t="s">
        <v>110</v>
      </c>
      <c r="B38" s="186"/>
      <c r="C38" s="23" t="s">
        <v>175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8" t="s">
        <v>112</v>
      </c>
      <c r="R38" s="8"/>
      <c r="S38" s="7" t="s">
        <v>178</v>
      </c>
      <c r="T38" s="180"/>
      <c r="U38" s="180"/>
      <c r="V38" s="180"/>
    </row>
    <row r="39" spans="1:22" ht="12.75">
      <c r="A39" s="32"/>
      <c r="B39" s="8"/>
      <c r="C39" s="23" t="s">
        <v>176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" t="s">
        <v>114</v>
      </c>
      <c r="R39" s="4"/>
      <c r="S39" s="11"/>
      <c r="T39" s="4"/>
      <c r="U39" s="4"/>
      <c r="V39" s="38"/>
    </row>
    <row r="40" spans="1:22" ht="12.75">
      <c r="A40" s="32"/>
      <c r="B40" s="4"/>
      <c r="C40" s="23" t="s">
        <v>177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" t="s">
        <v>113</v>
      </c>
      <c r="R40" s="4"/>
      <c r="S40" s="7" t="s">
        <v>179</v>
      </c>
      <c r="T40" s="181"/>
      <c r="U40" s="181"/>
      <c r="V40" s="181"/>
    </row>
    <row r="41" spans="1:22" ht="12.75">
      <c r="A41" s="111" t="s">
        <v>59</v>
      </c>
      <c r="B41" s="4"/>
      <c r="C41" s="164"/>
      <c r="D41" s="16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"/>
      <c r="R41" s="4"/>
      <c r="S41" s="7" t="s">
        <v>180</v>
      </c>
      <c r="T41" s="180"/>
      <c r="U41" s="180"/>
      <c r="V41" s="180"/>
    </row>
    <row r="42" spans="1:22" ht="12.75">
      <c r="A42" s="111" t="s">
        <v>131</v>
      </c>
      <c r="B42" s="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"/>
      <c r="R42" s="4"/>
      <c r="S42" s="11"/>
      <c r="T42" s="10"/>
      <c r="U42" s="10"/>
      <c r="V42" s="10"/>
    </row>
    <row r="43" spans="1:22" ht="12.75">
      <c r="A43" s="111" t="s">
        <v>143</v>
      </c>
      <c r="B43" s="4"/>
      <c r="C43" s="8" t="s">
        <v>147</v>
      </c>
      <c r="D43" s="8"/>
      <c r="Q43" s="8"/>
      <c r="R43" s="4"/>
      <c r="S43" s="11"/>
      <c r="T43" s="4"/>
      <c r="U43" s="4"/>
      <c r="V43" s="4"/>
    </row>
    <row r="44" spans="1:22" ht="12.75">
      <c r="A44" s="111" t="s">
        <v>140</v>
      </c>
      <c r="B44" s="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8"/>
      <c r="R44" s="4"/>
      <c r="S44" s="7" t="s">
        <v>181</v>
      </c>
      <c r="T44" s="180"/>
      <c r="U44" s="180"/>
      <c r="V44" s="180"/>
    </row>
    <row r="45" spans="1:22" ht="12.75">
      <c r="A45" s="111"/>
      <c r="B45" s="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8"/>
      <c r="R45" s="4"/>
      <c r="S45" s="4"/>
      <c r="T45" s="4"/>
      <c r="U45" s="4"/>
      <c r="V45" s="38"/>
    </row>
    <row r="46" spans="1:16" ht="12.75">
      <c r="A46" s="112" t="s">
        <v>146</v>
      </c>
      <c r="B46" s="4"/>
      <c r="C46" s="8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ht="12.75">
      <c r="A47" s="113" t="s">
        <v>149</v>
      </c>
    </row>
    <row r="48" ht="12.75"/>
    <row r="49" ht="12.75"/>
    <row r="50" ht="12.75"/>
    <row r="51" ht="12.75"/>
    <row r="52" ht="12.75"/>
    <row r="53" ht="12.75"/>
    <row r="54" ht="12.75"/>
    <row r="55" ht="12.75">
      <c r="E55" s="174">
        <f>F8</f>
        <v>0</v>
      </c>
    </row>
    <row r="56" ht="12.75"/>
  </sheetData>
  <sheetProtection/>
  <mergeCells count="19">
    <mergeCell ref="R10:R11"/>
    <mergeCell ref="A8:E8"/>
    <mergeCell ref="F8:Q8"/>
    <mergeCell ref="U34:V34"/>
    <mergeCell ref="V10:V11"/>
    <mergeCell ref="H10:L10"/>
    <mergeCell ref="M10:Q10"/>
    <mergeCell ref="G10:G11"/>
    <mergeCell ref="D10:D11"/>
    <mergeCell ref="V1:V2"/>
    <mergeCell ref="A10:A11"/>
    <mergeCell ref="T44:V44"/>
    <mergeCell ref="T40:V40"/>
    <mergeCell ref="T41:V41"/>
    <mergeCell ref="T38:V38"/>
    <mergeCell ref="B10:C10"/>
    <mergeCell ref="F10:F11"/>
    <mergeCell ref="A38:B38"/>
    <mergeCell ref="T10:U10"/>
  </mergeCells>
  <dataValidations count="3">
    <dataValidation type="list" allowBlank="1" showInputMessage="1" showErrorMessage="1" sqref="F13:F33">
      <formula1>$A$41:$A$42</formula1>
    </dataValidation>
    <dataValidation type="list" allowBlank="1" showInputMessage="1" showErrorMessage="1" sqref="R13:R33">
      <formula1>$A$46:$A$47</formula1>
    </dataValidation>
    <dataValidation type="list" allowBlank="1" showInputMessage="1" showErrorMessage="1" sqref="S13:S33">
      <formula1>$A$13:$A$33</formula1>
    </dataValidation>
  </dataValidations>
  <printOptions horizontalCentered="1" verticalCentered="1"/>
  <pageMargins left="0.1968503937007874" right="0.1968503937007874" top="0.31496062992125984" bottom="0.31496062992125984" header="0.5118110236220472" footer="0.5118110236220472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RowColHeaders="0" zoomScaleSheetLayoutView="75" zoomScalePageLayoutView="0" workbookViewId="0" topLeftCell="A1">
      <selection activeCell="V16" sqref="V16"/>
    </sheetView>
  </sheetViews>
  <sheetFormatPr defaultColWidth="0" defaultRowHeight="12.75" zeroHeight="1"/>
  <cols>
    <col min="1" max="1" width="3.7109375" style="2" customWidth="1"/>
    <col min="2" max="2" width="18.7109375" style="2" customWidth="1"/>
    <col min="3" max="3" width="14.7109375" style="2" customWidth="1"/>
    <col min="4" max="4" width="7.7109375" style="2" customWidth="1"/>
    <col min="5" max="5" width="11.7109375" style="2" bestFit="1" customWidth="1"/>
    <col min="6" max="6" width="20.7109375" style="2" customWidth="1"/>
    <col min="7" max="10" width="3.7109375" style="2" customWidth="1"/>
    <col min="11" max="11" width="9.7109375" style="2" customWidth="1"/>
    <col min="12" max="15" width="3.7109375" style="2" customWidth="1"/>
    <col min="16" max="16" width="9.7109375" style="2" customWidth="1"/>
    <col min="17" max="18" width="4.7109375" style="2" customWidth="1"/>
    <col min="19" max="20" width="5.7109375" style="2" customWidth="1"/>
    <col min="21" max="21" width="10.7109375" style="2" customWidth="1"/>
    <col min="22" max="22" width="11.421875" style="2" customWidth="1"/>
    <col min="23" max="16384" width="0" style="2" hidden="1" customWidth="1"/>
  </cols>
  <sheetData>
    <row r="1" spans="1:21" ht="18" customHeight="1">
      <c r="A1" s="33"/>
      <c r="B1" s="51"/>
      <c r="C1" s="3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4"/>
      <c r="U1" s="177" t="s">
        <v>26</v>
      </c>
    </row>
    <row r="2" spans="1:21" ht="20.25">
      <c r="A2" s="33"/>
      <c r="B2" s="50" t="str">
        <f>'Form A1 - Official Party'!B2</f>
        <v>2017 CAMPEONATO LATINOAMERICANO U11 &amp; U13</v>
      </c>
      <c r="C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22"/>
      <c r="U2" s="177"/>
    </row>
    <row r="3" spans="1:21" ht="15.75" customHeight="1">
      <c r="A3" s="3"/>
      <c r="B3" s="50" t="str">
        <f>'Form A1 - Official Party'!B3</f>
        <v>25 al 30 de Septiembre del 2017, Asuncion, Paraguay</v>
      </c>
      <c r="C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35" t="s">
        <v>21</v>
      </c>
    </row>
    <row r="4" spans="1:21" ht="6" customHeight="1">
      <c r="A4" s="3"/>
      <c r="B4" s="50"/>
      <c r="C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36"/>
    </row>
    <row r="5" spans="1:21" ht="12.75">
      <c r="A5" s="37"/>
      <c r="B5" s="37" t="str">
        <f>'Form A1 - Official Party'!B5</f>
        <v>Fecha para inscripcion Final: 26 AGO 2017</v>
      </c>
      <c r="C5" s="4"/>
      <c r="E5" s="4"/>
      <c r="F5" s="4"/>
      <c r="G5" s="17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32"/>
    </row>
    <row r="6" spans="1:21" ht="12.75">
      <c r="A6" s="37"/>
      <c r="B6" s="37" t="str">
        <f>'Form A1 - Official Party'!B6</f>
        <v>Fechas para detalles de vuelo: 05 SEP 2017</v>
      </c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32"/>
    </row>
    <row r="7" spans="1:21" ht="6" customHeight="1">
      <c r="A7" s="3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32"/>
    </row>
    <row r="8" spans="1:21" ht="19.5" customHeight="1">
      <c r="A8" s="189" t="s">
        <v>172</v>
      </c>
      <c r="B8" s="189"/>
      <c r="C8" s="189"/>
      <c r="D8" s="190"/>
      <c r="E8" s="202">
        <f>'Form A1 - Official Party'!E55</f>
        <v>0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  <c r="Q8" s="4"/>
      <c r="R8" s="4"/>
      <c r="S8" s="4"/>
      <c r="T8" s="4"/>
      <c r="U8" s="132"/>
    </row>
    <row r="9" spans="1:21" ht="6" customHeight="1">
      <c r="A9" s="3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32"/>
    </row>
    <row r="10" spans="1:21" ht="12.75" customHeight="1">
      <c r="A10" s="205" t="s">
        <v>97</v>
      </c>
      <c r="B10" s="182" t="s">
        <v>98</v>
      </c>
      <c r="C10" s="183"/>
      <c r="D10" s="25" t="s">
        <v>99</v>
      </c>
      <c r="E10" s="184" t="s">
        <v>100</v>
      </c>
      <c r="F10" s="199" t="s">
        <v>156</v>
      </c>
      <c r="G10" s="182" t="s">
        <v>101</v>
      </c>
      <c r="H10" s="198"/>
      <c r="I10" s="198"/>
      <c r="J10" s="198"/>
      <c r="K10" s="183"/>
      <c r="L10" s="182" t="s">
        <v>102</v>
      </c>
      <c r="M10" s="198"/>
      <c r="N10" s="198"/>
      <c r="O10" s="198"/>
      <c r="P10" s="183"/>
      <c r="Q10" s="187" t="s">
        <v>144</v>
      </c>
      <c r="R10" s="25" t="s">
        <v>145</v>
      </c>
      <c r="S10" s="184" t="s">
        <v>103</v>
      </c>
      <c r="T10" s="184"/>
      <c r="U10" s="196" t="s">
        <v>106</v>
      </c>
    </row>
    <row r="11" spans="1:21" ht="13.5" thickBot="1">
      <c r="A11" s="206"/>
      <c r="B11" s="5" t="s">
        <v>84</v>
      </c>
      <c r="C11" s="5" t="s">
        <v>117</v>
      </c>
      <c r="D11" s="24" t="s">
        <v>90</v>
      </c>
      <c r="E11" s="185"/>
      <c r="F11" s="200"/>
      <c r="G11" s="25" t="s">
        <v>122</v>
      </c>
      <c r="H11" s="26" t="s">
        <v>123</v>
      </c>
      <c r="I11" s="25" t="s">
        <v>125</v>
      </c>
      <c r="J11" s="26" t="s">
        <v>124</v>
      </c>
      <c r="K11" s="25" t="s">
        <v>126</v>
      </c>
      <c r="L11" s="25" t="s">
        <v>122</v>
      </c>
      <c r="M11" s="26" t="s">
        <v>123</v>
      </c>
      <c r="N11" s="25" t="s">
        <v>125</v>
      </c>
      <c r="O11" s="26" t="s">
        <v>124</v>
      </c>
      <c r="P11" s="25" t="s">
        <v>126</v>
      </c>
      <c r="Q11" s="188"/>
      <c r="R11" s="6" t="s">
        <v>18</v>
      </c>
      <c r="S11" s="6" t="s">
        <v>104</v>
      </c>
      <c r="T11" s="6" t="s">
        <v>105</v>
      </c>
      <c r="U11" s="197"/>
    </row>
    <row r="12" spans="1:21" ht="13.5" customHeight="1" thickBot="1">
      <c r="A12" s="28">
        <v>0</v>
      </c>
      <c r="B12" s="28" t="s">
        <v>11</v>
      </c>
      <c r="C12" s="28" t="s">
        <v>10</v>
      </c>
      <c r="D12" s="28" t="s">
        <v>115</v>
      </c>
      <c r="E12" s="28" t="s">
        <v>107</v>
      </c>
      <c r="F12" s="28" t="s">
        <v>154</v>
      </c>
      <c r="G12" s="29">
        <v>31</v>
      </c>
      <c r="H12" s="30">
        <v>3</v>
      </c>
      <c r="I12" s="29">
        <v>11</v>
      </c>
      <c r="J12" s="30">
        <v>5</v>
      </c>
      <c r="K12" s="28" t="s">
        <v>19</v>
      </c>
      <c r="L12" s="29">
        <v>7</v>
      </c>
      <c r="M12" s="30">
        <v>3</v>
      </c>
      <c r="N12" s="29">
        <v>16</v>
      </c>
      <c r="O12" s="30">
        <v>5</v>
      </c>
      <c r="P12" s="28" t="s">
        <v>20</v>
      </c>
      <c r="Q12" s="28" t="s">
        <v>109</v>
      </c>
      <c r="R12" s="28">
        <v>2</v>
      </c>
      <c r="S12" s="28"/>
      <c r="T12" s="142"/>
      <c r="U12" s="148">
        <v>1125</v>
      </c>
    </row>
    <row r="13" spans="1:21" ht="17.25" customHeight="1">
      <c r="A13" s="133">
        <v>22</v>
      </c>
      <c r="B13" s="14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0"/>
    </row>
    <row r="14" spans="1:21" ht="17.25" customHeight="1">
      <c r="A14" s="134">
        <v>23</v>
      </c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  <c r="T14" s="15"/>
      <c r="U14" s="150"/>
    </row>
    <row r="15" spans="1:21" ht="17.25" customHeight="1">
      <c r="A15" s="134">
        <v>24</v>
      </c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  <c r="T15" s="15"/>
      <c r="U15" s="150"/>
    </row>
    <row r="16" spans="1:21" ht="17.25" customHeight="1">
      <c r="A16" s="134">
        <v>25</v>
      </c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  <c r="T16" s="15"/>
      <c r="U16" s="150"/>
    </row>
    <row r="17" spans="1:21" ht="17.25" customHeight="1">
      <c r="A17" s="134">
        <v>26</v>
      </c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T17" s="15"/>
      <c r="U17" s="150"/>
    </row>
    <row r="18" spans="1:21" ht="17.25" customHeight="1">
      <c r="A18" s="134">
        <v>27</v>
      </c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T18" s="15"/>
      <c r="U18" s="150"/>
    </row>
    <row r="19" spans="1:21" ht="17.25" customHeight="1">
      <c r="A19" s="134">
        <v>28</v>
      </c>
      <c r="B19" s="14"/>
      <c r="C19" s="14"/>
      <c r="D19" s="13"/>
      <c r="E19" s="13"/>
      <c r="F19" s="1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3"/>
      <c r="R19" s="13"/>
      <c r="S19" s="15"/>
      <c r="T19" s="15"/>
      <c r="U19" s="150"/>
    </row>
    <row r="20" spans="1:21" ht="15.75" customHeight="1">
      <c r="A20" s="41"/>
      <c r="B20" s="41"/>
      <c r="C20" s="130" t="s">
        <v>183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 t="s">
        <v>111</v>
      </c>
      <c r="T20" s="194">
        <f>SUM(U13:U19)</f>
        <v>0</v>
      </c>
      <c r="U20" s="195"/>
    </row>
    <row r="21" spans="1:21" ht="15.75" customHeight="1">
      <c r="A21" s="7"/>
      <c r="B21" s="7"/>
      <c r="C21" s="131" t="s">
        <v>184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32"/>
    </row>
    <row r="22" spans="1:21" ht="15.75" customHeight="1">
      <c r="A22" s="7"/>
      <c r="B22" s="7"/>
      <c r="C22" s="13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2"/>
    </row>
    <row r="23" spans="17:21" ht="12.75">
      <c r="Q23" s="4"/>
      <c r="R23" s="4"/>
      <c r="S23" s="4"/>
      <c r="T23" s="4"/>
      <c r="U23" s="132"/>
    </row>
    <row r="24" spans="1:21" ht="12.75">
      <c r="A24" s="186" t="s">
        <v>110</v>
      </c>
      <c r="B24" s="186"/>
      <c r="C24" s="23" t="s">
        <v>185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" t="s">
        <v>148</v>
      </c>
      <c r="Q24" s="8"/>
      <c r="R24" s="7" t="s">
        <v>178</v>
      </c>
      <c r="S24" s="180"/>
      <c r="T24" s="180"/>
      <c r="U24" s="180"/>
    </row>
    <row r="25" spans="1:21" ht="12.75">
      <c r="A25" s="32"/>
      <c r="B25" s="8"/>
      <c r="C25" s="23" t="s">
        <v>186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8" t="s">
        <v>116</v>
      </c>
      <c r="Q25" s="4"/>
      <c r="R25" s="11"/>
      <c r="S25" s="4"/>
      <c r="T25" s="4"/>
      <c r="U25" s="132"/>
    </row>
    <row r="26" spans="1:21" ht="12.75">
      <c r="A26" s="32"/>
      <c r="B26" s="4"/>
      <c r="C26" s="23" t="s">
        <v>187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8" t="s">
        <v>22</v>
      </c>
      <c r="Q26" s="4"/>
      <c r="R26" s="7" t="s">
        <v>179</v>
      </c>
      <c r="S26" s="181"/>
      <c r="T26" s="181"/>
      <c r="U26" s="181"/>
    </row>
    <row r="27" spans="1:21" ht="12.75">
      <c r="A27" s="111" t="s">
        <v>59</v>
      </c>
      <c r="B27" s="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8"/>
      <c r="Q27" s="4"/>
      <c r="R27" s="7" t="s">
        <v>188</v>
      </c>
      <c r="S27" s="180"/>
      <c r="T27" s="180"/>
      <c r="U27" s="180"/>
    </row>
    <row r="28" spans="1:21" ht="12.75">
      <c r="A28" s="111" t="s">
        <v>131</v>
      </c>
      <c r="B28" s="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8"/>
      <c r="Q28" s="4"/>
      <c r="R28" s="11"/>
      <c r="S28" s="10"/>
      <c r="T28" s="10"/>
      <c r="U28" s="10"/>
    </row>
    <row r="29" spans="1:21" ht="12.75">
      <c r="A29" s="111" t="s">
        <v>143</v>
      </c>
      <c r="B29" s="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8"/>
      <c r="P29" s="8"/>
      <c r="Q29" s="4"/>
      <c r="R29" s="11"/>
      <c r="S29" s="4"/>
      <c r="T29" s="4"/>
      <c r="U29" s="4"/>
    </row>
    <row r="30" spans="1:21" ht="12.75">
      <c r="A30" s="111" t="s">
        <v>140</v>
      </c>
      <c r="B30" s="4"/>
      <c r="C30" s="8" t="s">
        <v>147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8"/>
      <c r="Q30" s="4"/>
      <c r="R30" s="7" t="s">
        <v>181</v>
      </c>
      <c r="S30" s="180"/>
      <c r="T30" s="180"/>
      <c r="U30" s="180"/>
    </row>
    <row r="31" spans="1:21" ht="12.75">
      <c r="A31" s="111"/>
      <c r="B31" s="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8"/>
      <c r="Q31" s="4"/>
      <c r="R31" s="4"/>
      <c r="S31" s="4"/>
      <c r="T31" s="4"/>
      <c r="U31" s="132"/>
    </row>
    <row r="32" spans="1:15" ht="12.75">
      <c r="A32" s="112" t="s">
        <v>146</v>
      </c>
      <c r="B32" s="4"/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2.75">
      <c r="A33" s="113" t="s">
        <v>149</v>
      </c>
    </row>
    <row r="34" ht="12.75"/>
    <row r="35" ht="12.75"/>
    <row r="36" ht="12.75"/>
    <row r="37" ht="12.75"/>
    <row r="38" ht="12.75"/>
  </sheetData>
  <sheetProtection sheet="1"/>
  <mergeCells count="18">
    <mergeCell ref="U1:U2"/>
    <mergeCell ref="A10:A11"/>
    <mergeCell ref="S30:U30"/>
    <mergeCell ref="S26:U26"/>
    <mergeCell ref="S27:U27"/>
    <mergeCell ref="S24:U24"/>
    <mergeCell ref="B10:C10"/>
    <mergeCell ref="E10:E11"/>
    <mergeCell ref="A24:B24"/>
    <mergeCell ref="S10:T10"/>
    <mergeCell ref="Q10:Q11"/>
    <mergeCell ref="A8:D8"/>
    <mergeCell ref="E8:P8"/>
    <mergeCell ref="T20:U20"/>
    <mergeCell ref="U10:U11"/>
    <mergeCell ref="G10:K10"/>
    <mergeCell ref="L10:P10"/>
    <mergeCell ref="F10:F11"/>
  </mergeCells>
  <dataValidations count="4">
    <dataValidation type="list" allowBlank="1" showInputMessage="1" showErrorMessage="1" sqref="E13:E19">
      <formula1>$A$27:$A$28</formula1>
    </dataValidation>
    <dataValidation type="list" allowBlank="1" showInputMessage="1" showErrorMessage="1" sqref="Q13:Q19">
      <formula1>$A$32:$A$33</formula1>
    </dataValidation>
    <dataValidation type="list" allowBlank="1" showInputMessage="1" showErrorMessage="1" sqref="R13:R19">
      <formula1>$A$13:$A$19</formula1>
    </dataValidation>
    <dataValidation type="list" allowBlank="1" showInputMessage="1" showErrorMessage="1" sqref="D13:D19">
      <formula1>$O$24:$O$29</formula1>
    </dataValidation>
  </dataValidations>
  <printOptions horizontalCentered="1" verticalCentered="1"/>
  <pageMargins left="0.1968503937007874" right="0.1968503937007874" top="0.31496062992125984" bottom="0.31496062992125984" header="0.5118110236220472" footer="0.5118110236220472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V105"/>
  <sheetViews>
    <sheetView showGridLines="0" showZeros="0" zoomScalePageLayoutView="0" workbookViewId="0" topLeftCell="A25">
      <selection activeCell="X11" sqref="X11"/>
    </sheetView>
  </sheetViews>
  <sheetFormatPr defaultColWidth="4.7109375" defaultRowHeight="12.75"/>
  <cols>
    <col min="1" max="2" width="1.7109375" style="2" customWidth="1"/>
    <col min="3" max="10" width="5.00390625" style="2" customWidth="1"/>
    <col min="11" max="12" width="2.7109375" style="2" customWidth="1"/>
    <col min="13" max="20" width="5.00390625" style="2" customWidth="1"/>
    <col min="21" max="21" width="2.7109375" style="2" customWidth="1"/>
    <col min="22" max="23" width="1.7109375" style="2" customWidth="1"/>
    <col min="24" max="24" width="4.7109375" style="2" customWidth="1"/>
    <col min="25" max="16384" width="4.7109375" style="2" customWidth="1"/>
  </cols>
  <sheetData>
    <row r="1" spans="3:22" ht="15" customHeight="1">
      <c r="C1" s="51"/>
      <c r="T1" s="177" t="s">
        <v>128</v>
      </c>
      <c r="U1" s="177"/>
      <c r="V1" s="177"/>
    </row>
    <row r="2" spans="3:22" ht="15" customHeight="1">
      <c r="C2" s="50" t="str">
        <f>'Form A2 - Other persons'!B2</f>
        <v>2017 CAMPEONATO LATINOAMERICANO U11 &amp; U13</v>
      </c>
      <c r="K2" s="31"/>
      <c r="L2" s="31"/>
      <c r="T2" s="177"/>
      <c r="U2" s="177"/>
      <c r="V2" s="177"/>
    </row>
    <row r="3" spans="3:22" ht="15" customHeight="1">
      <c r="C3" s="50" t="str">
        <f>'Form A2 - Other persons'!B3</f>
        <v>25 al 30 de Septiembre del 2017, Asuncion, Paraguay</v>
      </c>
      <c r="I3" s="48"/>
      <c r="K3" s="31"/>
      <c r="L3" s="31"/>
      <c r="T3" s="53"/>
      <c r="U3" s="53"/>
      <c r="V3" s="35" t="s">
        <v>82</v>
      </c>
    </row>
    <row r="4" spans="3:9" ht="9.75" customHeight="1">
      <c r="C4" s="50"/>
      <c r="I4" s="47"/>
    </row>
    <row r="5" spans="3:9" ht="12.75" customHeight="1">
      <c r="C5" s="37" t="str">
        <f>'Form A2 - Other persons'!B5</f>
        <v>Fecha para inscripcion Final: 26 AGO 2017</v>
      </c>
      <c r="I5" s="47"/>
    </row>
    <row r="6" ht="6" customHeight="1"/>
    <row r="7" spans="3:21" ht="24.75" customHeight="1">
      <c r="C7" s="189" t="s">
        <v>172</v>
      </c>
      <c r="D7" s="189"/>
      <c r="E7" s="189"/>
      <c r="F7" s="189"/>
      <c r="G7" s="189"/>
      <c r="H7" s="189"/>
      <c r="I7" s="189"/>
      <c r="J7" s="189"/>
      <c r="K7" s="189"/>
      <c r="M7" s="209">
        <f>'Form A1 - Official Party'!F8</f>
        <v>0</v>
      </c>
      <c r="N7" s="210"/>
      <c r="O7" s="210"/>
      <c r="P7" s="210"/>
      <c r="Q7" s="210"/>
      <c r="R7" s="210"/>
      <c r="S7" s="210"/>
      <c r="T7" s="210"/>
      <c r="U7" s="211"/>
    </row>
    <row r="8" spans="13:19" ht="6" customHeight="1">
      <c r="M8" s="32"/>
      <c r="N8" s="32"/>
      <c r="O8" s="32"/>
      <c r="P8" s="32"/>
      <c r="Q8" s="32"/>
      <c r="R8" s="32"/>
      <c r="S8" s="32"/>
    </row>
    <row r="9" spans="3:21" ht="16.5">
      <c r="C9" s="208" t="s">
        <v>189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</row>
    <row r="10" spans="3:19" ht="1.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3:21" ht="15" customHeight="1">
      <c r="C11" s="217" t="s">
        <v>228</v>
      </c>
      <c r="D11" s="218"/>
      <c r="E11" s="218"/>
      <c r="F11" s="218"/>
      <c r="G11" s="218"/>
      <c r="H11" s="218"/>
      <c r="I11" s="218"/>
      <c r="J11" s="218"/>
      <c r="K11" s="219"/>
      <c r="M11" s="217" t="s">
        <v>229</v>
      </c>
      <c r="N11" s="218"/>
      <c r="O11" s="218"/>
      <c r="P11" s="218"/>
      <c r="Q11" s="218"/>
      <c r="R11" s="218"/>
      <c r="S11" s="218"/>
      <c r="T11" s="218"/>
      <c r="U11" s="219"/>
    </row>
    <row r="12" spans="3:21" ht="15" customHeight="1">
      <c r="C12" s="56"/>
      <c r="D12" s="216" t="s">
        <v>129</v>
      </c>
      <c r="E12" s="216"/>
      <c r="F12" s="216"/>
      <c r="G12" s="216"/>
      <c r="H12" s="216"/>
      <c r="I12" s="216"/>
      <c r="J12" s="216"/>
      <c r="K12" s="52"/>
      <c r="M12" s="54"/>
      <c r="N12" s="212" t="s">
        <v>129</v>
      </c>
      <c r="O12" s="212"/>
      <c r="P12" s="212"/>
      <c r="Q12" s="212"/>
      <c r="R12" s="212"/>
      <c r="S12" s="212"/>
      <c r="T12" s="212"/>
      <c r="U12" s="55"/>
    </row>
    <row r="13" spans="3:21" ht="15" customHeight="1">
      <c r="C13" s="57">
        <v>1</v>
      </c>
      <c r="D13" s="207"/>
      <c r="E13" s="207"/>
      <c r="F13" s="207"/>
      <c r="G13" s="207"/>
      <c r="H13" s="207"/>
      <c r="I13" s="207"/>
      <c r="J13" s="207"/>
      <c r="K13" s="44"/>
      <c r="M13" s="57">
        <v>1</v>
      </c>
      <c r="N13" s="207"/>
      <c r="O13" s="207"/>
      <c r="P13" s="207"/>
      <c r="Q13" s="207"/>
      <c r="R13" s="207"/>
      <c r="S13" s="207"/>
      <c r="T13" s="207"/>
      <c r="U13" s="44"/>
    </row>
    <row r="14" spans="3:21" ht="15" customHeight="1">
      <c r="C14" s="57">
        <v>2</v>
      </c>
      <c r="D14" s="207"/>
      <c r="E14" s="207"/>
      <c r="F14" s="207"/>
      <c r="G14" s="207"/>
      <c r="H14" s="207"/>
      <c r="I14" s="207"/>
      <c r="J14" s="207"/>
      <c r="K14" s="44"/>
      <c r="M14" s="57">
        <v>2</v>
      </c>
      <c r="N14" s="207"/>
      <c r="O14" s="207"/>
      <c r="P14" s="207"/>
      <c r="Q14" s="207"/>
      <c r="R14" s="207"/>
      <c r="S14" s="207"/>
      <c r="T14" s="207"/>
      <c r="U14" s="44"/>
    </row>
    <row r="15" spans="3:21" ht="15" customHeight="1">
      <c r="C15" s="57">
        <v>3</v>
      </c>
      <c r="D15" s="207"/>
      <c r="E15" s="207"/>
      <c r="F15" s="207"/>
      <c r="G15" s="207"/>
      <c r="H15" s="207"/>
      <c r="I15" s="207"/>
      <c r="J15" s="207"/>
      <c r="K15" s="44"/>
      <c r="M15" s="57">
        <v>3</v>
      </c>
      <c r="N15" s="207"/>
      <c r="O15" s="207"/>
      <c r="P15" s="207"/>
      <c r="Q15" s="207"/>
      <c r="R15" s="207"/>
      <c r="S15" s="207"/>
      <c r="T15" s="207"/>
      <c r="U15" s="44"/>
    </row>
    <row r="16" spans="3:21" ht="15" customHeight="1">
      <c r="C16" s="57">
        <v>4</v>
      </c>
      <c r="D16" s="207"/>
      <c r="E16" s="207"/>
      <c r="F16" s="207"/>
      <c r="G16" s="207"/>
      <c r="H16" s="207"/>
      <c r="I16" s="207"/>
      <c r="J16" s="207"/>
      <c r="K16" s="44"/>
      <c r="M16" s="57">
        <v>4</v>
      </c>
      <c r="N16" s="207"/>
      <c r="O16" s="207"/>
      <c r="P16" s="207"/>
      <c r="Q16" s="207"/>
      <c r="R16" s="207"/>
      <c r="S16" s="207"/>
      <c r="T16" s="207"/>
      <c r="U16" s="44"/>
    </row>
    <row r="17" ht="6" customHeight="1"/>
    <row r="18" spans="3:21" ht="15" customHeight="1">
      <c r="C18" s="208" t="s">
        <v>190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</row>
    <row r="19" spans="3:21" ht="15" customHeight="1">
      <c r="C19" s="217" t="s">
        <v>230</v>
      </c>
      <c r="D19" s="218"/>
      <c r="E19" s="218"/>
      <c r="F19" s="218"/>
      <c r="G19" s="218"/>
      <c r="H19" s="218"/>
      <c r="I19" s="218"/>
      <c r="J19" s="218"/>
      <c r="K19" s="219"/>
      <c r="M19" s="217" t="s">
        <v>231</v>
      </c>
      <c r="N19" s="218"/>
      <c r="O19" s="218"/>
      <c r="P19" s="218"/>
      <c r="Q19" s="218"/>
      <c r="R19" s="218"/>
      <c r="S19" s="218"/>
      <c r="T19" s="218"/>
      <c r="U19" s="219"/>
    </row>
    <row r="20" spans="3:21" ht="15" customHeight="1">
      <c r="C20" s="56"/>
      <c r="D20" s="216" t="s">
        <v>129</v>
      </c>
      <c r="E20" s="216"/>
      <c r="F20" s="216"/>
      <c r="G20" s="216"/>
      <c r="H20" s="216"/>
      <c r="I20" s="216"/>
      <c r="J20" s="216"/>
      <c r="K20" s="52"/>
      <c r="M20" s="54"/>
      <c r="N20" s="212" t="s">
        <v>129</v>
      </c>
      <c r="O20" s="212"/>
      <c r="P20" s="212"/>
      <c r="Q20" s="212"/>
      <c r="R20" s="212"/>
      <c r="S20" s="212"/>
      <c r="T20" s="212"/>
      <c r="U20" s="55"/>
    </row>
    <row r="21" spans="3:21" ht="15" customHeight="1">
      <c r="C21" s="57">
        <v>1</v>
      </c>
      <c r="D21" s="207"/>
      <c r="E21" s="207"/>
      <c r="F21" s="207"/>
      <c r="G21" s="207"/>
      <c r="H21" s="207"/>
      <c r="I21" s="207"/>
      <c r="J21" s="207"/>
      <c r="K21" s="44"/>
      <c r="M21" s="57">
        <v>1</v>
      </c>
      <c r="N21" s="207"/>
      <c r="O21" s="207"/>
      <c r="P21" s="207"/>
      <c r="Q21" s="207"/>
      <c r="R21" s="207"/>
      <c r="S21" s="207"/>
      <c r="T21" s="207"/>
      <c r="U21" s="44"/>
    </row>
    <row r="22" spans="3:21" ht="15" customHeight="1">
      <c r="C22" s="57">
        <v>2</v>
      </c>
      <c r="D22" s="207"/>
      <c r="E22" s="207"/>
      <c r="F22" s="207"/>
      <c r="G22" s="207"/>
      <c r="H22" s="207"/>
      <c r="I22" s="207"/>
      <c r="J22" s="207"/>
      <c r="K22" s="44"/>
      <c r="M22" s="57">
        <v>2</v>
      </c>
      <c r="N22" s="207"/>
      <c r="O22" s="207"/>
      <c r="P22" s="207"/>
      <c r="Q22" s="207"/>
      <c r="R22" s="207"/>
      <c r="S22" s="207"/>
      <c r="T22" s="207"/>
      <c r="U22" s="44"/>
    </row>
    <row r="23" spans="3:21" ht="15" customHeight="1">
      <c r="C23" s="57">
        <v>3</v>
      </c>
      <c r="D23" s="207"/>
      <c r="E23" s="207"/>
      <c r="F23" s="207"/>
      <c r="G23" s="207"/>
      <c r="H23" s="207"/>
      <c r="I23" s="207"/>
      <c r="J23" s="207"/>
      <c r="K23" s="44"/>
      <c r="M23" s="57">
        <v>3</v>
      </c>
      <c r="N23" s="207"/>
      <c r="O23" s="207"/>
      <c r="P23" s="207"/>
      <c r="Q23" s="207"/>
      <c r="R23" s="207"/>
      <c r="S23" s="207"/>
      <c r="T23" s="207"/>
      <c r="U23" s="44"/>
    </row>
    <row r="24" spans="3:21" ht="15" customHeight="1">
      <c r="C24" s="57">
        <v>4</v>
      </c>
      <c r="D24" s="207"/>
      <c r="E24" s="207"/>
      <c r="F24" s="207"/>
      <c r="G24" s="207"/>
      <c r="H24" s="207"/>
      <c r="I24" s="207"/>
      <c r="J24" s="207"/>
      <c r="K24" s="44"/>
      <c r="M24" s="57">
        <v>4</v>
      </c>
      <c r="N24" s="207"/>
      <c r="O24" s="207"/>
      <c r="P24" s="207"/>
      <c r="Q24" s="207"/>
      <c r="R24" s="207"/>
      <c r="S24" s="207"/>
      <c r="T24" s="207"/>
      <c r="U24" s="44"/>
    </row>
    <row r="25" spans="3:21" ht="15" customHeight="1">
      <c r="C25" s="168"/>
      <c r="D25" s="169"/>
      <c r="E25" s="169"/>
      <c r="F25" s="169"/>
      <c r="G25" s="169"/>
      <c r="H25" s="169"/>
      <c r="I25" s="169"/>
      <c r="J25" s="169"/>
      <c r="K25" s="170"/>
      <c r="L25" s="171"/>
      <c r="M25" s="168"/>
      <c r="N25" s="167"/>
      <c r="O25" s="167"/>
      <c r="P25" s="167"/>
      <c r="Q25" s="167"/>
      <c r="R25" s="167"/>
      <c r="S25" s="167"/>
      <c r="T25" s="167"/>
      <c r="U25" s="4"/>
    </row>
    <row r="26" spans="3:21" ht="15" customHeight="1">
      <c r="C26" s="208" t="s">
        <v>232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</row>
    <row r="27" spans="3:19" ht="6" customHeight="1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3:21" ht="12.75">
      <c r="C28" s="213" t="s">
        <v>191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5"/>
    </row>
    <row r="29" ht="1.5" customHeight="1"/>
    <row r="30" spans="3:21" ht="15.75">
      <c r="C30" s="57" t="s">
        <v>25</v>
      </c>
      <c r="D30" s="207"/>
      <c r="E30" s="207"/>
      <c r="F30" s="207"/>
      <c r="G30" s="207"/>
      <c r="H30" s="207"/>
      <c r="I30" s="207"/>
      <c r="J30" s="207"/>
      <c r="K30" s="45"/>
      <c r="L30" s="45" t="s">
        <v>130</v>
      </c>
      <c r="M30" s="58" t="s">
        <v>26</v>
      </c>
      <c r="N30" s="207"/>
      <c r="O30" s="207"/>
      <c r="P30" s="207"/>
      <c r="Q30" s="207"/>
      <c r="R30" s="207"/>
      <c r="S30" s="207"/>
      <c r="T30" s="207"/>
      <c r="U30" s="44"/>
    </row>
    <row r="31" ht="7.5" customHeight="1">
      <c r="M31" s="4"/>
    </row>
    <row r="32" spans="3:21" ht="15" customHeight="1">
      <c r="C32" s="57" t="s">
        <v>27</v>
      </c>
      <c r="D32" s="207"/>
      <c r="E32" s="207"/>
      <c r="F32" s="207"/>
      <c r="G32" s="207"/>
      <c r="H32" s="207"/>
      <c r="I32" s="207"/>
      <c r="J32" s="207"/>
      <c r="K32" s="45"/>
      <c r="L32" s="45" t="s">
        <v>130</v>
      </c>
      <c r="M32" s="58" t="s">
        <v>28</v>
      </c>
      <c r="N32" s="207"/>
      <c r="O32" s="207"/>
      <c r="P32" s="207"/>
      <c r="Q32" s="207"/>
      <c r="R32" s="207"/>
      <c r="S32" s="207"/>
      <c r="T32" s="207"/>
      <c r="U32" s="44"/>
    </row>
    <row r="33" ht="6" customHeight="1">
      <c r="M33" s="4"/>
    </row>
    <row r="34" spans="3:21" ht="15" customHeight="1">
      <c r="C34" s="208" t="s">
        <v>233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</row>
    <row r="35" spans="3:19" ht="6" customHeight="1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3:21" ht="12.75">
      <c r="C36" s="213" t="s">
        <v>191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5"/>
    </row>
    <row r="37" ht="1.5" customHeight="1"/>
    <row r="38" spans="3:21" ht="15.75">
      <c r="C38" s="57" t="s">
        <v>29</v>
      </c>
      <c r="D38" s="207"/>
      <c r="E38" s="207"/>
      <c r="F38" s="207"/>
      <c r="G38" s="207"/>
      <c r="H38" s="207"/>
      <c r="I38" s="207"/>
      <c r="J38" s="207"/>
      <c r="K38" s="45"/>
      <c r="L38" s="45" t="s">
        <v>130</v>
      </c>
      <c r="M38" s="58" t="s">
        <v>30</v>
      </c>
      <c r="N38" s="207"/>
      <c r="O38" s="207"/>
      <c r="P38" s="207"/>
      <c r="Q38" s="207"/>
      <c r="R38" s="207"/>
      <c r="S38" s="207"/>
      <c r="T38" s="207"/>
      <c r="U38" s="44"/>
    </row>
    <row r="39" ht="6" customHeight="1">
      <c r="M39" s="4"/>
    </row>
    <row r="40" spans="3:21" ht="15" customHeight="1">
      <c r="C40" s="57" t="s">
        <v>34</v>
      </c>
      <c r="D40" s="207"/>
      <c r="E40" s="207"/>
      <c r="F40" s="207"/>
      <c r="G40" s="207"/>
      <c r="H40" s="207"/>
      <c r="I40" s="207"/>
      <c r="J40" s="207"/>
      <c r="K40" s="45"/>
      <c r="L40" s="45" t="s">
        <v>130</v>
      </c>
      <c r="M40" s="58" t="s">
        <v>31</v>
      </c>
      <c r="N40" s="207"/>
      <c r="O40" s="207"/>
      <c r="P40" s="207"/>
      <c r="Q40" s="207"/>
      <c r="R40" s="207"/>
      <c r="S40" s="207"/>
      <c r="T40" s="207"/>
      <c r="U40" s="44"/>
    </row>
    <row r="41" ht="6" customHeight="1">
      <c r="M41" s="4"/>
    </row>
    <row r="42" spans="3:21" ht="15" customHeight="1">
      <c r="C42" s="208" t="s">
        <v>234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</row>
    <row r="43" spans="3:19" ht="6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3:21" ht="12.75">
      <c r="C44" s="213" t="s">
        <v>191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5"/>
    </row>
    <row r="45" ht="1.5" customHeight="1"/>
    <row r="46" spans="3:21" ht="15.75">
      <c r="C46" s="57" t="s">
        <v>35</v>
      </c>
      <c r="D46" s="207"/>
      <c r="E46" s="207"/>
      <c r="F46" s="207"/>
      <c r="G46" s="207"/>
      <c r="H46" s="207"/>
      <c r="I46" s="207"/>
      <c r="J46" s="207"/>
      <c r="K46" s="45"/>
      <c r="L46" s="45" t="s">
        <v>130</v>
      </c>
      <c r="M46" s="57" t="s">
        <v>32</v>
      </c>
      <c r="N46" s="207"/>
      <c r="O46" s="207"/>
      <c r="P46" s="207"/>
      <c r="Q46" s="207"/>
      <c r="R46" s="207"/>
      <c r="S46" s="207"/>
      <c r="T46" s="207"/>
      <c r="U46" s="44"/>
    </row>
    <row r="47" ht="6" customHeight="1"/>
    <row r="48" spans="3:21" ht="15" customHeight="1">
      <c r="C48" s="57" t="s">
        <v>36</v>
      </c>
      <c r="D48" s="207"/>
      <c r="E48" s="207"/>
      <c r="F48" s="207"/>
      <c r="G48" s="207"/>
      <c r="H48" s="207"/>
      <c r="I48" s="207"/>
      <c r="J48" s="207"/>
      <c r="K48" s="45"/>
      <c r="L48" s="45" t="s">
        <v>130</v>
      </c>
      <c r="M48" s="57" t="s">
        <v>33</v>
      </c>
      <c r="N48" s="207"/>
      <c r="O48" s="207"/>
      <c r="P48" s="207"/>
      <c r="Q48" s="207"/>
      <c r="R48" s="207"/>
      <c r="S48" s="207"/>
      <c r="T48" s="207"/>
      <c r="U48" s="44"/>
    </row>
    <row r="49" ht="6" customHeight="1"/>
    <row r="50" spans="3:21" ht="15" customHeight="1">
      <c r="C50" s="57" t="s">
        <v>37</v>
      </c>
      <c r="D50" s="207"/>
      <c r="E50" s="207"/>
      <c r="F50" s="207"/>
      <c r="G50" s="207"/>
      <c r="H50" s="207"/>
      <c r="I50" s="207"/>
      <c r="J50" s="207"/>
      <c r="K50" s="45"/>
      <c r="L50" s="45" t="s">
        <v>130</v>
      </c>
      <c r="M50" s="57" t="s">
        <v>38</v>
      </c>
      <c r="N50" s="207"/>
      <c r="O50" s="207"/>
      <c r="P50" s="207"/>
      <c r="Q50" s="207"/>
      <c r="R50" s="207"/>
      <c r="S50" s="207"/>
      <c r="T50" s="207"/>
      <c r="U50" s="44"/>
    </row>
    <row r="51" ht="6" customHeight="1"/>
    <row r="52" spans="3:21" ht="15" customHeight="1">
      <c r="C52" s="57" t="s">
        <v>23</v>
      </c>
      <c r="D52" s="207"/>
      <c r="E52" s="207"/>
      <c r="F52" s="207"/>
      <c r="G52" s="207"/>
      <c r="H52" s="207"/>
      <c r="I52" s="207"/>
      <c r="J52" s="207"/>
      <c r="K52" s="45"/>
      <c r="L52" s="45" t="s">
        <v>130</v>
      </c>
      <c r="M52" s="57" t="s">
        <v>24</v>
      </c>
      <c r="N52" s="207"/>
      <c r="O52" s="207"/>
      <c r="P52" s="207"/>
      <c r="Q52" s="207"/>
      <c r="R52" s="207"/>
      <c r="S52" s="207"/>
      <c r="T52" s="207"/>
      <c r="U52" s="44"/>
    </row>
    <row r="53" ht="6" customHeight="1"/>
    <row r="54" ht="15" customHeight="1"/>
    <row r="55" ht="15" customHeight="1"/>
    <row r="56" ht="15" customHeight="1"/>
    <row r="86" ht="12.75">
      <c r="G86" s="2">
        <f>'Form A1 - Official Party'!F8</f>
        <v>0</v>
      </c>
    </row>
    <row r="87" spans="3:7" ht="12.75">
      <c r="C87" s="2">
        <f>'Form A1 - Official Party'!A13</f>
        <v>1</v>
      </c>
      <c r="D87" s="2">
        <f>'Form A1 - Official Party'!B13</f>
        <v>0</v>
      </c>
      <c r="E87" s="2">
        <f>'Form A1 - Official Party'!C13</f>
        <v>0</v>
      </c>
      <c r="G87" s="2" t="str">
        <f aca="true" t="shared" si="0" ref="G87:G99">D87&amp;" "&amp;E87</f>
        <v>0 0</v>
      </c>
    </row>
    <row r="88" spans="3:7" ht="12.75">
      <c r="C88" s="2">
        <f>'Form A1 - Official Party'!A14</f>
        <v>2</v>
      </c>
      <c r="D88" s="2">
        <f>'Form A1 - Official Party'!B14</f>
        <v>0</v>
      </c>
      <c r="E88" s="2">
        <f>'Form A1 - Official Party'!C14</f>
        <v>0</v>
      </c>
      <c r="G88" s="2" t="str">
        <f t="shared" si="0"/>
        <v>0 0</v>
      </c>
    </row>
    <row r="89" spans="3:7" ht="12.75">
      <c r="C89" s="2">
        <f>'Form A1 - Official Party'!A15</f>
        <v>3</v>
      </c>
      <c r="D89" s="2">
        <f>'Form A1 - Official Party'!B15</f>
        <v>0</v>
      </c>
      <c r="E89" s="2">
        <f>'Form A1 - Official Party'!C15</f>
        <v>0</v>
      </c>
      <c r="G89" s="2" t="str">
        <f t="shared" si="0"/>
        <v>0 0</v>
      </c>
    </row>
    <row r="90" spans="3:7" ht="12.75">
      <c r="C90" s="2">
        <f>'Form A1 - Official Party'!A16</f>
        <v>4</v>
      </c>
      <c r="D90" s="2">
        <f>'Form A1 - Official Party'!B16</f>
        <v>0</v>
      </c>
      <c r="E90" s="2">
        <f>'Form A1 - Official Party'!C16</f>
        <v>0</v>
      </c>
      <c r="G90" s="2" t="str">
        <f t="shared" si="0"/>
        <v>0 0</v>
      </c>
    </row>
    <row r="91" spans="3:7" ht="12.75">
      <c r="C91" s="2">
        <f>'Form A1 - Official Party'!A17</f>
        <v>5</v>
      </c>
      <c r="D91" s="2">
        <f>'Form A1 - Official Party'!B17</f>
        <v>0</v>
      </c>
      <c r="E91" s="2">
        <f>'Form A1 - Official Party'!C17</f>
        <v>0</v>
      </c>
      <c r="G91" s="2" t="str">
        <f t="shared" si="0"/>
        <v>0 0</v>
      </c>
    </row>
    <row r="92" spans="3:7" ht="12.75">
      <c r="C92" s="2">
        <f>'Form A1 - Official Party'!A18</f>
        <v>6</v>
      </c>
      <c r="D92" s="2">
        <f>'Form A1 - Official Party'!B18</f>
        <v>0</v>
      </c>
      <c r="E92" s="2">
        <f>'Form A1 - Official Party'!C18</f>
        <v>0</v>
      </c>
      <c r="G92" s="2" t="str">
        <f t="shared" si="0"/>
        <v>0 0</v>
      </c>
    </row>
    <row r="93" spans="3:7" ht="12.75">
      <c r="C93" s="2">
        <f>'Form A1 - Official Party'!A19</f>
        <v>7</v>
      </c>
      <c r="D93" s="2">
        <f>'Form A1 - Official Party'!B19</f>
        <v>0</v>
      </c>
      <c r="E93" s="2">
        <f>'Form A1 - Official Party'!C19</f>
        <v>0</v>
      </c>
      <c r="G93" s="2" t="str">
        <f t="shared" si="0"/>
        <v>0 0</v>
      </c>
    </row>
    <row r="94" spans="3:7" ht="12.75">
      <c r="C94" s="2">
        <f>'Form A1 - Official Party'!A20</f>
        <v>8</v>
      </c>
      <c r="D94" s="2">
        <f>'Form A1 - Official Party'!B20</f>
        <v>0</v>
      </c>
      <c r="E94" s="2">
        <f>'Form A1 - Official Party'!C20</f>
        <v>0</v>
      </c>
      <c r="G94" s="2" t="str">
        <f t="shared" si="0"/>
        <v>0 0</v>
      </c>
    </row>
    <row r="95" spans="3:7" ht="12.75">
      <c r="C95" s="2">
        <f>'Form A1 - Official Party'!A31</f>
        <v>19</v>
      </c>
      <c r="D95" s="2">
        <f>'Form A1 - Official Party'!B31</f>
        <v>0</v>
      </c>
      <c r="E95" s="2">
        <f>'Form A1 - Official Party'!C31</f>
        <v>0</v>
      </c>
      <c r="G95" s="2" t="str">
        <f t="shared" si="0"/>
        <v>0 0</v>
      </c>
    </row>
    <row r="96" spans="3:7" ht="12.75">
      <c r="C96" s="2">
        <f>'Form A1 - Official Party'!A32</f>
        <v>20</v>
      </c>
      <c r="D96" s="2">
        <f>'Form A1 - Official Party'!B32</f>
        <v>0</v>
      </c>
      <c r="E96" s="2">
        <f>'Form A1 - Official Party'!C32</f>
        <v>0</v>
      </c>
      <c r="G96" s="2" t="str">
        <f t="shared" si="0"/>
        <v>0 0</v>
      </c>
    </row>
    <row r="97" spans="3:7" ht="12.75">
      <c r="C97" s="2">
        <f>'Form A1 - Official Party'!A33</f>
        <v>21</v>
      </c>
      <c r="D97" s="2">
        <f>'Form A1 - Official Party'!B33</f>
        <v>0</v>
      </c>
      <c r="E97" s="2">
        <f>'Form A1 - Official Party'!C33</f>
        <v>0</v>
      </c>
      <c r="G97" s="2" t="str">
        <f t="shared" si="0"/>
        <v>0 0</v>
      </c>
    </row>
    <row r="98" spans="3:7" ht="12.75">
      <c r="C98" s="2" t="e">
        <f>'Form A1 - Official Party'!#REF!</f>
        <v>#REF!</v>
      </c>
      <c r="D98" s="2" t="e">
        <f>'Form A1 - Official Party'!#REF!</f>
        <v>#REF!</v>
      </c>
      <c r="E98" s="2" t="e">
        <f>'Form A1 - Official Party'!#REF!</f>
        <v>#REF!</v>
      </c>
      <c r="G98" s="2" t="e">
        <f t="shared" si="0"/>
        <v>#REF!</v>
      </c>
    </row>
    <row r="99" spans="3:7" ht="12.75">
      <c r="C99" s="2" t="e">
        <f>'Form A1 - Official Party'!#REF!</f>
        <v>#REF!</v>
      </c>
      <c r="D99" s="2" t="e">
        <f>'Form A1 - Official Party'!#REF!</f>
        <v>#REF!</v>
      </c>
      <c r="E99" s="2" t="e">
        <f>'Form A1 - Official Party'!#REF!</f>
        <v>#REF!</v>
      </c>
      <c r="G99" s="2" t="e">
        <f t="shared" si="0"/>
        <v>#REF!</v>
      </c>
    </row>
    <row r="100" ht="12.75">
      <c r="G100" s="144" t="e">
        <f>#REF!</f>
        <v>#REF!</v>
      </c>
    </row>
    <row r="101" ht="12.75">
      <c r="G101" s="144" t="e">
        <f>#REF!</f>
        <v>#REF!</v>
      </c>
    </row>
    <row r="102" ht="12.75">
      <c r="G102" s="144" t="e">
        <f>#REF!</f>
        <v>#REF!</v>
      </c>
    </row>
    <row r="103" ht="12.75">
      <c r="G103" s="144" t="e">
        <f>#REF!</f>
        <v>#REF!</v>
      </c>
    </row>
    <row r="104" ht="12.75">
      <c r="G104" s="144" t="e">
        <f>#REF!</f>
        <v>#REF!</v>
      </c>
    </row>
    <row r="105" ht="12.75">
      <c r="G105" s="144" t="e">
        <f>#REF!</f>
        <v>#REF!</v>
      </c>
    </row>
  </sheetData>
  <sheetProtection sheet="1"/>
  <mergeCells count="51">
    <mergeCell ref="D20:J20"/>
    <mergeCell ref="N23:T23"/>
    <mergeCell ref="N22:T22"/>
    <mergeCell ref="D38:J38"/>
    <mergeCell ref="C11:K11"/>
    <mergeCell ref="N13:T13"/>
    <mergeCell ref="N14:T14"/>
    <mergeCell ref="N20:T20"/>
    <mergeCell ref="C26:U26"/>
    <mergeCell ref="C19:K19"/>
    <mergeCell ref="D22:J22"/>
    <mergeCell ref="M19:U19"/>
    <mergeCell ref="D16:J16"/>
    <mergeCell ref="N15:T15"/>
    <mergeCell ref="D15:J15"/>
    <mergeCell ref="N16:T16"/>
    <mergeCell ref="N50:T50"/>
    <mergeCell ref="C36:U36"/>
    <mergeCell ref="D30:J30"/>
    <mergeCell ref="N30:T30"/>
    <mergeCell ref="C18:U18"/>
    <mergeCell ref="D23:J23"/>
    <mergeCell ref="D48:J48"/>
    <mergeCell ref="C44:U44"/>
    <mergeCell ref="C34:U34"/>
    <mergeCell ref="N40:T40"/>
    <mergeCell ref="D21:J21"/>
    <mergeCell ref="N21:T21"/>
    <mergeCell ref="D32:J32"/>
    <mergeCell ref="D40:J40"/>
    <mergeCell ref="C28:U28"/>
    <mergeCell ref="N32:T32"/>
    <mergeCell ref="T1:V2"/>
    <mergeCell ref="M7:U7"/>
    <mergeCell ref="D13:J13"/>
    <mergeCell ref="D14:J14"/>
    <mergeCell ref="C9:U9"/>
    <mergeCell ref="N12:T12"/>
    <mergeCell ref="D12:J12"/>
    <mergeCell ref="C7:K7"/>
    <mergeCell ref="M11:U11"/>
    <mergeCell ref="D52:J52"/>
    <mergeCell ref="D24:J24"/>
    <mergeCell ref="N24:T24"/>
    <mergeCell ref="N38:T38"/>
    <mergeCell ref="C42:U42"/>
    <mergeCell ref="D46:J46"/>
    <mergeCell ref="N46:T46"/>
    <mergeCell ref="N52:T52"/>
    <mergeCell ref="N48:T48"/>
    <mergeCell ref="D50:J50"/>
  </mergeCells>
  <dataValidations count="2">
    <dataValidation type="list" allowBlank="1" showInputMessage="1" showErrorMessage="1" sqref="D25:J25 N25:T25">
      <formula1>$G$90:$G$97</formula1>
    </dataValidation>
    <dataValidation type="list" allowBlank="1" showInputMessage="1" showErrorMessage="1" sqref="D13:J16 N13:T16 D21:J24 N21:T24 D30:J30 N30:T30 N32:T32 D32:J32 D38:J38 D40:J40 N38:T38 N40:T40 D46:J46 D48:J48 D50:J50 D52:J52 N46:T46 N48:T48 N50:T50 N52:T52">
      <formula1>$G$87:$G$94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V105"/>
  <sheetViews>
    <sheetView showGridLines="0" showZeros="0" zoomScalePageLayoutView="0" workbookViewId="0" topLeftCell="A1">
      <selection activeCell="AC19" sqref="AC19"/>
    </sheetView>
  </sheetViews>
  <sheetFormatPr defaultColWidth="4.7109375" defaultRowHeight="12.75"/>
  <cols>
    <col min="1" max="2" width="1.7109375" style="2" customWidth="1"/>
    <col min="3" max="10" width="5.00390625" style="2" customWidth="1"/>
    <col min="11" max="12" width="2.7109375" style="2" customWidth="1"/>
    <col min="13" max="20" width="5.00390625" style="2" customWidth="1"/>
    <col min="21" max="21" width="2.7109375" style="2" customWidth="1"/>
    <col min="22" max="23" width="1.7109375" style="2" customWidth="1"/>
    <col min="24" max="24" width="4.7109375" style="2" customWidth="1"/>
    <col min="25" max="16384" width="4.7109375" style="2" customWidth="1"/>
  </cols>
  <sheetData>
    <row r="1" spans="3:22" ht="15" customHeight="1">
      <c r="C1" s="51"/>
      <c r="T1" s="177" t="s">
        <v>128</v>
      </c>
      <c r="U1" s="177"/>
      <c r="V1" s="177"/>
    </row>
    <row r="2" spans="3:22" ht="15" customHeight="1">
      <c r="C2" s="50" t="str">
        <f>'Form A2 - Other persons'!B2</f>
        <v>2017 CAMPEONATO LATINOAMERICANO U11 &amp; U13</v>
      </c>
      <c r="K2" s="31"/>
      <c r="L2" s="31"/>
      <c r="T2" s="177"/>
      <c r="U2" s="177"/>
      <c r="V2" s="177"/>
    </row>
    <row r="3" spans="3:22" ht="15" customHeight="1">
      <c r="C3" s="50" t="str">
        <f>'Form A2 - Other persons'!B3</f>
        <v>25 al 30 de Septiembre del 2017, Asuncion, Paraguay</v>
      </c>
      <c r="I3" s="48"/>
      <c r="K3" s="31"/>
      <c r="L3" s="31"/>
      <c r="T3" s="53"/>
      <c r="U3" s="53"/>
      <c r="V3" s="35" t="s">
        <v>82</v>
      </c>
    </row>
    <row r="4" spans="3:9" ht="9.75" customHeight="1">
      <c r="C4" s="50"/>
      <c r="I4" s="47"/>
    </row>
    <row r="5" spans="3:9" ht="12.75" customHeight="1">
      <c r="C5" s="37" t="str">
        <f>'Form A2 - Other persons'!B5</f>
        <v>Fecha para inscripcion Final: 26 AGO 2017</v>
      </c>
      <c r="I5" s="47"/>
    </row>
    <row r="6" ht="6" customHeight="1"/>
    <row r="7" spans="3:21" ht="24.75" customHeight="1">
      <c r="C7" s="189" t="s">
        <v>172</v>
      </c>
      <c r="D7" s="189"/>
      <c r="E7" s="189"/>
      <c r="F7" s="189"/>
      <c r="G7" s="189"/>
      <c r="H7" s="189"/>
      <c r="I7" s="189"/>
      <c r="J7" s="189"/>
      <c r="K7" s="189"/>
      <c r="M7" s="209">
        <f>'Form A1 - Official Party'!F8</f>
        <v>0</v>
      </c>
      <c r="N7" s="210"/>
      <c r="O7" s="210"/>
      <c r="P7" s="210"/>
      <c r="Q7" s="210"/>
      <c r="R7" s="210"/>
      <c r="S7" s="210"/>
      <c r="T7" s="210"/>
      <c r="U7" s="211"/>
    </row>
    <row r="8" spans="13:19" ht="6" customHeight="1">
      <c r="M8" s="32"/>
      <c r="N8" s="32"/>
      <c r="O8" s="32"/>
      <c r="P8" s="32"/>
      <c r="Q8" s="32"/>
      <c r="R8" s="32"/>
      <c r="S8" s="32"/>
    </row>
    <row r="9" spans="3:21" ht="16.5">
      <c r="C9" s="208" t="s">
        <v>189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</row>
    <row r="10" spans="3:19" ht="1.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3:21" ht="15" customHeight="1">
      <c r="C11" s="217" t="s">
        <v>237</v>
      </c>
      <c r="D11" s="218"/>
      <c r="E11" s="218"/>
      <c r="F11" s="218"/>
      <c r="G11" s="218"/>
      <c r="H11" s="218"/>
      <c r="I11" s="218"/>
      <c r="J11" s="218"/>
      <c r="K11" s="219"/>
      <c r="M11" s="217" t="s">
        <v>238</v>
      </c>
      <c r="N11" s="218"/>
      <c r="O11" s="218"/>
      <c r="P11" s="218"/>
      <c r="Q11" s="218"/>
      <c r="R11" s="218"/>
      <c r="S11" s="218"/>
      <c r="T11" s="218"/>
      <c r="U11" s="219"/>
    </row>
    <row r="12" spans="3:21" ht="15" customHeight="1">
      <c r="C12" s="56"/>
      <c r="D12" s="216" t="s">
        <v>129</v>
      </c>
      <c r="E12" s="216"/>
      <c r="F12" s="216"/>
      <c r="G12" s="216"/>
      <c r="H12" s="216"/>
      <c r="I12" s="216"/>
      <c r="J12" s="216"/>
      <c r="K12" s="52"/>
      <c r="M12" s="54"/>
      <c r="N12" s="212" t="s">
        <v>129</v>
      </c>
      <c r="O12" s="212"/>
      <c r="P12" s="212"/>
      <c r="Q12" s="212"/>
      <c r="R12" s="212"/>
      <c r="S12" s="212"/>
      <c r="T12" s="212"/>
      <c r="U12" s="55"/>
    </row>
    <row r="13" spans="3:21" ht="15" customHeight="1">
      <c r="C13" s="57">
        <v>1</v>
      </c>
      <c r="D13" s="207"/>
      <c r="E13" s="207"/>
      <c r="F13" s="207"/>
      <c r="G13" s="207"/>
      <c r="H13" s="207"/>
      <c r="I13" s="207"/>
      <c r="J13" s="207"/>
      <c r="K13" s="44"/>
      <c r="M13" s="57">
        <v>1</v>
      </c>
      <c r="N13" s="207"/>
      <c r="O13" s="207"/>
      <c r="P13" s="207"/>
      <c r="Q13" s="207"/>
      <c r="R13" s="207"/>
      <c r="S13" s="207"/>
      <c r="T13" s="207"/>
      <c r="U13" s="44"/>
    </row>
    <row r="14" spans="3:21" ht="15" customHeight="1">
      <c r="C14" s="57">
        <v>2</v>
      </c>
      <c r="D14" s="207"/>
      <c r="E14" s="207"/>
      <c r="F14" s="207"/>
      <c r="G14" s="207"/>
      <c r="H14" s="207"/>
      <c r="I14" s="207"/>
      <c r="J14" s="207"/>
      <c r="K14" s="44"/>
      <c r="M14" s="57">
        <v>2</v>
      </c>
      <c r="N14" s="207"/>
      <c r="O14" s="207"/>
      <c r="P14" s="207"/>
      <c r="Q14" s="207"/>
      <c r="R14" s="207"/>
      <c r="S14" s="207"/>
      <c r="T14" s="207"/>
      <c r="U14" s="44"/>
    </row>
    <row r="15" spans="3:21" ht="15" customHeight="1">
      <c r="C15" s="57">
        <v>3</v>
      </c>
      <c r="D15" s="207"/>
      <c r="E15" s="207"/>
      <c r="F15" s="207"/>
      <c r="G15" s="207"/>
      <c r="H15" s="207"/>
      <c r="I15" s="207"/>
      <c r="J15" s="207"/>
      <c r="K15" s="44"/>
      <c r="M15" s="57">
        <v>3</v>
      </c>
      <c r="N15" s="207"/>
      <c r="O15" s="207"/>
      <c r="P15" s="207"/>
      <c r="Q15" s="207"/>
      <c r="R15" s="207"/>
      <c r="S15" s="207"/>
      <c r="T15" s="207"/>
      <c r="U15" s="44"/>
    </row>
    <row r="16" spans="3:21" ht="15" customHeight="1">
      <c r="C16" s="57">
        <v>4</v>
      </c>
      <c r="D16" s="207"/>
      <c r="E16" s="207"/>
      <c r="F16" s="207"/>
      <c r="G16" s="207"/>
      <c r="H16" s="207"/>
      <c r="I16" s="207"/>
      <c r="J16" s="207"/>
      <c r="K16" s="44"/>
      <c r="M16" s="57">
        <v>4</v>
      </c>
      <c r="N16" s="207"/>
      <c r="O16" s="207"/>
      <c r="P16" s="207"/>
      <c r="Q16" s="207"/>
      <c r="R16" s="207"/>
      <c r="S16" s="207"/>
      <c r="T16" s="207"/>
      <c r="U16" s="44"/>
    </row>
    <row r="17" ht="6" customHeight="1"/>
    <row r="18" spans="3:21" ht="15" customHeight="1">
      <c r="C18" s="208" t="s">
        <v>190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</row>
    <row r="19" spans="3:21" ht="15" customHeight="1">
      <c r="C19" s="217" t="s">
        <v>239</v>
      </c>
      <c r="D19" s="218"/>
      <c r="E19" s="218"/>
      <c r="F19" s="218"/>
      <c r="G19" s="218"/>
      <c r="H19" s="218"/>
      <c r="I19" s="218"/>
      <c r="J19" s="218"/>
      <c r="K19" s="219"/>
      <c r="M19" s="217" t="s">
        <v>240</v>
      </c>
      <c r="N19" s="218"/>
      <c r="O19" s="218"/>
      <c r="P19" s="218"/>
      <c r="Q19" s="218"/>
      <c r="R19" s="218"/>
      <c r="S19" s="218"/>
      <c r="T19" s="218"/>
      <c r="U19" s="219"/>
    </row>
    <row r="20" spans="3:21" ht="15" customHeight="1">
      <c r="C20" s="56"/>
      <c r="D20" s="216" t="s">
        <v>129</v>
      </c>
      <c r="E20" s="216"/>
      <c r="F20" s="216"/>
      <c r="G20" s="216"/>
      <c r="H20" s="216"/>
      <c r="I20" s="216"/>
      <c r="J20" s="216"/>
      <c r="K20" s="52"/>
      <c r="M20" s="54"/>
      <c r="N20" s="212" t="s">
        <v>129</v>
      </c>
      <c r="O20" s="212"/>
      <c r="P20" s="212"/>
      <c r="Q20" s="212"/>
      <c r="R20" s="212"/>
      <c r="S20" s="212"/>
      <c r="T20" s="212"/>
      <c r="U20" s="55"/>
    </row>
    <row r="21" spans="3:21" ht="15" customHeight="1">
      <c r="C21" s="57">
        <v>1</v>
      </c>
      <c r="D21" s="207"/>
      <c r="E21" s="207"/>
      <c r="F21" s="207"/>
      <c r="G21" s="207"/>
      <c r="H21" s="207"/>
      <c r="I21" s="207"/>
      <c r="J21" s="207"/>
      <c r="K21" s="44"/>
      <c r="M21" s="57">
        <v>1</v>
      </c>
      <c r="N21" s="207"/>
      <c r="O21" s="207"/>
      <c r="P21" s="207"/>
      <c r="Q21" s="207"/>
      <c r="R21" s="207"/>
      <c r="S21" s="207"/>
      <c r="T21" s="207"/>
      <c r="U21" s="44"/>
    </row>
    <row r="22" spans="3:21" ht="15" customHeight="1">
      <c r="C22" s="57">
        <v>2</v>
      </c>
      <c r="D22" s="207"/>
      <c r="E22" s="207"/>
      <c r="F22" s="207"/>
      <c r="G22" s="207"/>
      <c r="H22" s="207"/>
      <c r="I22" s="207"/>
      <c r="J22" s="207"/>
      <c r="K22" s="44"/>
      <c r="M22" s="57">
        <v>2</v>
      </c>
      <c r="N22" s="207"/>
      <c r="O22" s="207"/>
      <c r="P22" s="207"/>
      <c r="Q22" s="207"/>
      <c r="R22" s="207"/>
      <c r="S22" s="207"/>
      <c r="T22" s="207"/>
      <c r="U22" s="44"/>
    </row>
    <row r="23" spans="3:21" ht="15" customHeight="1">
      <c r="C23" s="57">
        <v>3</v>
      </c>
      <c r="D23" s="207"/>
      <c r="E23" s="207"/>
      <c r="F23" s="207"/>
      <c r="G23" s="207"/>
      <c r="H23" s="207"/>
      <c r="I23" s="207"/>
      <c r="J23" s="207"/>
      <c r="K23" s="44"/>
      <c r="M23" s="57">
        <v>3</v>
      </c>
      <c r="N23" s="207"/>
      <c r="O23" s="207"/>
      <c r="P23" s="207"/>
      <c r="Q23" s="207"/>
      <c r="R23" s="207"/>
      <c r="S23" s="207"/>
      <c r="T23" s="207"/>
      <c r="U23" s="44"/>
    </row>
    <row r="24" spans="3:21" ht="15" customHeight="1">
      <c r="C24" s="57">
        <v>4</v>
      </c>
      <c r="D24" s="207"/>
      <c r="E24" s="207"/>
      <c r="F24" s="207"/>
      <c r="G24" s="207"/>
      <c r="H24" s="207"/>
      <c r="I24" s="207"/>
      <c r="J24" s="207"/>
      <c r="K24" s="44"/>
      <c r="M24" s="57">
        <v>4</v>
      </c>
      <c r="N24" s="207"/>
      <c r="O24" s="207"/>
      <c r="P24" s="207"/>
      <c r="Q24" s="207"/>
      <c r="R24" s="207"/>
      <c r="S24" s="207"/>
      <c r="T24" s="207"/>
      <c r="U24" s="44"/>
    </row>
    <row r="25" spans="3:21" ht="15" customHeight="1">
      <c r="C25" s="168"/>
      <c r="D25" s="169"/>
      <c r="E25" s="169"/>
      <c r="F25" s="169"/>
      <c r="G25" s="169"/>
      <c r="H25" s="169"/>
      <c r="I25" s="169"/>
      <c r="J25" s="169"/>
      <c r="K25" s="170"/>
      <c r="L25" s="171"/>
      <c r="M25" s="168"/>
      <c r="N25" s="167"/>
      <c r="O25" s="167"/>
      <c r="P25" s="167"/>
      <c r="Q25" s="167"/>
      <c r="R25" s="167"/>
      <c r="S25" s="167"/>
      <c r="T25" s="167"/>
      <c r="U25" s="4"/>
    </row>
    <row r="26" spans="3:21" ht="15" customHeight="1">
      <c r="C26" s="208" t="s">
        <v>241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</row>
    <row r="27" spans="3:19" ht="6" customHeight="1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3:21" ht="12.75">
      <c r="C28" s="213" t="s">
        <v>191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5"/>
    </row>
    <row r="29" ht="1.5" customHeight="1"/>
    <row r="30" spans="3:21" ht="15.75">
      <c r="C30" s="57" t="s">
        <v>25</v>
      </c>
      <c r="D30" s="207"/>
      <c r="E30" s="207"/>
      <c r="F30" s="207"/>
      <c r="G30" s="207"/>
      <c r="H30" s="207"/>
      <c r="I30" s="207"/>
      <c r="J30" s="207"/>
      <c r="K30" s="45"/>
      <c r="L30" s="45" t="s">
        <v>130</v>
      </c>
      <c r="M30" s="58" t="s">
        <v>26</v>
      </c>
      <c r="N30" s="207"/>
      <c r="O30" s="207"/>
      <c r="P30" s="207"/>
      <c r="Q30" s="207"/>
      <c r="R30" s="207"/>
      <c r="S30" s="207"/>
      <c r="T30" s="207"/>
      <c r="U30" s="44"/>
    </row>
    <row r="31" ht="7.5" customHeight="1">
      <c r="M31" s="4"/>
    </row>
    <row r="32" spans="3:21" ht="15" customHeight="1">
      <c r="C32" s="57" t="s">
        <v>27</v>
      </c>
      <c r="D32" s="207"/>
      <c r="E32" s="207"/>
      <c r="F32" s="207"/>
      <c r="G32" s="207"/>
      <c r="H32" s="207"/>
      <c r="I32" s="207"/>
      <c r="J32" s="207"/>
      <c r="K32" s="45"/>
      <c r="L32" s="45" t="s">
        <v>130</v>
      </c>
      <c r="M32" s="58" t="s">
        <v>28</v>
      </c>
      <c r="N32" s="207"/>
      <c r="O32" s="207"/>
      <c r="P32" s="207"/>
      <c r="Q32" s="207"/>
      <c r="R32" s="207"/>
      <c r="S32" s="207"/>
      <c r="T32" s="207"/>
      <c r="U32" s="44"/>
    </row>
    <row r="33" ht="6" customHeight="1">
      <c r="M33" s="4"/>
    </row>
    <row r="34" spans="3:21" ht="15" customHeight="1">
      <c r="C34" s="208" t="s">
        <v>242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</row>
    <row r="35" spans="3:19" ht="6" customHeight="1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3:21" ht="12.75">
      <c r="C36" s="213" t="s">
        <v>191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5"/>
    </row>
    <row r="37" ht="1.5" customHeight="1"/>
    <row r="38" spans="3:21" ht="15.75">
      <c r="C38" s="57" t="s">
        <v>29</v>
      </c>
      <c r="D38" s="207"/>
      <c r="E38" s="207"/>
      <c r="F38" s="207"/>
      <c r="G38" s="207"/>
      <c r="H38" s="207"/>
      <c r="I38" s="207"/>
      <c r="J38" s="207"/>
      <c r="K38" s="45"/>
      <c r="L38" s="45" t="s">
        <v>130</v>
      </c>
      <c r="M38" s="58" t="s">
        <v>30</v>
      </c>
      <c r="N38" s="207"/>
      <c r="O38" s="207"/>
      <c r="P38" s="207"/>
      <c r="Q38" s="207"/>
      <c r="R38" s="207"/>
      <c r="S38" s="207"/>
      <c r="T38" s="207"/>
      <c r="U38" s="44"/>
    </row>
    <row r="39" ht="6" customHeight="1">
      <c r="M39" s="4"/>
    </row>
    <row r="40" spans="3:21" ht="15" customHeight="1">
      <c r="C40" s="57" t="s">
        <v>34</v>
      </c>
      <c r="D40" s="207"/>
      <c r="E40" s="207"/>
      <c r="F40" s="207"/>
      <c r="G40" s="207"/>
      <c r="H40" s="207"/>
      <c r="I40" s="207"/>
      <c r="J40" s="207"/>
      <c r="K40" s="45"/>
      <c r="L40" s="45" t="s">
        <v>130</v>
      </c>
      <c r="M40" s="58" t="s">
        <v>31</v>
      </c>
      <c r="N40" s="207"/>
      <c r="O40" s="207"/>
      <c r="P40" s="207"/>
      <c r="Q40" s="207"/>
      <c r="R40" s="207"/>
      <c r="S40" s="207"/>
      <c r="T40" s="207"/>
      <c r="U40" s="44"/>
    </row>
    <row r="41" ht="6" customHeight="1">
      <c r="M41" s="4"/>
    </row>
    <row r="42" spans="3:21" ht="15" customHeight="1">
      <c r="C42" s="208" t="s">
        <v>243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</row>
    <row r="43" spans="3:19" ht="6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3:21" ht="12.75">
      <c r="C44" s="213" t="s">
        <v>191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5"/>
    </row>
    <row r="45" ht="1.5" customHeight="1"/>
    <row r="46" spans="3:21" ht="15.75">
      <c r="C46" s="57" t="s">
        <v>35</v>
      </c>
      <c r="D46" s="207"/>
      <c r="E46" s="207"/>
      <c r="F46" s="207"/>
      <c r="G46" s="207"/>
      <c r="H46" s="207"/>
      <c r="I46" s="207"/>
      <c r="J46" s="207"/>
      <c r="K46" s="45"/>
      <c r="L46" s="45" t="s">
        <v>130</v>
      </c>
      <c r="M46" s="57" t="s">
        <v>32</v>
      </c>
      <c r="N46" s="207"/>
      <c r="O46" s="207"/>
      <c r="P46" s="207"/>
      <c r="Q46" s="207"/>
      <c r="R46" s="207"/>
      <c r="S46" s="207"/>
      <c r="T46" s="207"/>
      <c r="U46" s="44"/>
    </row>
    <row r="47" ht="6" customHeight="1"/>
    <row r="48" spans="3:21" ht="15" customHeight="1">
      <c r="C48" s="57" t="s">
        <v>36</v>
      </c>
      <c r="D48" s="207"/>
      <c r="E48" s="207"/>
      <c r="F48" s="207"/>
      <c r="G48" s="207"/>
      <c r="H48" s="207"/>
      <c r="I48" s="207"/>
      <c r="J48" s="207"/>
      <c r="K48" s="45"/>
      <c r="L48" s="45" t="s">
        <v>130</v>
      </c>
      <c r="M48" s="57" t="s">
        <v>33</v>
      </c>
      <c r="N48" s="207"/>
      <c r="O48" s="207"/>
      <c r="P48" s="207"/>
      <c r="Q48" s="207"/>
      <c r="R48" s="207"/>
      <c r="S48" s="207"/>
      <c r="T48" s="207"/>
      <c r="U48" s="44"/>
    </row>
    <row r="49" ht="6" customHeight="1"/>
    <row r="50" spans="3:21" ht="15" customHeight="1">
      <c r="C50" s="57" t="s">
        <v>37</v>
      </c>
      <c r="D50" s="207"/>
      <c r="E50" s="207"/>
      <c r="F50" s="207"/>
      <c r="G50" s="207"/>
      <c r="H50" s="207"/>
      <c r="I50" s="207"/>
      <c r="J50" s="207"/>
      <c r="K50" s="45"/>
      <c r="L50" s="45" t="s">
        <v>130</v>
      </c>
      <c r="M50" s="57" t="s">
        <v>38</v>
      </c>
      <c r="N50" s="207"/>
      <c r="O50" s="207"/>
      <c r="P50" s="207"/>
      <c r="Q50" s="207"/>
      <c r="R50" s="207"/>
      <c r="S50" s="207"/>
      <c r="T50" s="207"/>
      <c r="U50" s="44"/>
    </row>
    <row r="51" ht="6" customHeight="1"/>
    <row r="52" spans="3:21" ht="15" customHeight="1">
      <c r="C52" s="57" t="s">
        <v>23</v>
      </c>
      <c r="D52" s="207"/>
      <c r="E52" s="207"/>
      <c r="F52" s="207"/>
      <c r="G52" s="207"/>
      <c r="H52" s="207"/>
      <c r="I52" s="207"/>
      <c r="J52" s="207"/>
      <c r="K52" s="45"/>
      <c r="L52" s="45" t="s">
        <v>130</v>
      </c>
      <c r="M52" s="57" t="s">
        <v>24</v>
      </c>
      <c r="N52" s="207"/>
      <c r="O52" s="207"/>
      <c r="P52" s="207"/>
      <c r="Q52" s="207"/>
      <c r="R52" s="207"/>
      <c r="S52" s="207"/>
      <c r="T52" s="207"/>
      <c r="U52" s="44"/>
    </row>
    <row r="53" ht="6" customHeight="1"/>
    <row r="54" ht="15" customHeight="1"/>
    <row r="55" ht="15" customHeight="1"/>
    <row r="56" ht="15" customHeight="1"/>
    <row r="86" ht="12.75">
      <c r="G86" s="2">
        <f>'Form A1 - Official Party'!F8</f>
        <v>0</v>
      </c>
    </row>
    <row r="87" spans="3:7" ht="12.75">
      <c r="C87" s="2">
        <f>'Form A1 - Official Party'!A13</f>
        <v>1</v>
      </c>
      <c r="D87" s="2">
        <f>'Form A1 - Official Party'!B21</f>
        <v>0</v>
      </c>
      <c r="E87" s="2">
        <f>'Form A1 - Official Party'!C21</f>
        <v>0</v>
      </c>
      <c r="G87" s="2" t="str">
        <f aca="true" t="shared" si="0" ref="G87:G99">D87&amp;" "&amp;E87</f>
        <v>0 0</v>
      </c>
    </row>
    <row r="88" spans="3:7" ht="12.75">
      <c r="C88" s="2">
        <f>'Form A1 - Official Party'!A14</f>
        <v>2</v>
      </c>
      <c r="D88" s="2">
        <f>'Form A1 - Official Party'!B22</f>
        <v>0</v>
      </c>
      <c r="E88" s="2">
        <f>'Form A1 - Official Party'!C22</f>
        <v>0</v>
      </c>
      <c r="G88" s="2" t="str">
        <f t="shared" si="0"/>
        <v>0 0</v>
      </c>
    </row>
    <row r="89" spans="3:7" ht="12.75">
      <c r="C89" s="2">
        <f>'Form A1 - Official Party'!A15</f>
        <v>3</v>
      </c>
      <c r="D89" s="2">
        <f>'Form A1 - Official Party'!B23</f>
        <v>0</v>
      </c>
      <c r="E89" s="2">
        <f>'Form A1 - Official Party'!C23</f>
        <v>0</v>
      </c>
      <c r="G89" s="2" t="str">
        <f t="shared" si="0"/>
        <v>0 0</v>
      </c>
    </row>
    <row r="90" spans="3:7" ht="12.75">
      <c r="C90" s="2">
        <f>'Form A1 - Official Party'!A16</f>
        <v>4</v>
      </c>
      <c r="D90" s="2">
        <f>'Form A1 - Official Party'!B24</f>
        <v>0</v>
      </c>
      <c r="E90" s="2">
        <f>'Form A1 - Official Party'!C24</f>
        <v>0</v>
      </c>
      <c r="G90" s="2" t="str">
        <f t="shared" si="0"/>
        <v>0 0</v>
      </c>
    </row>
    <row r="91" spans="3:7" ht="12.75">
      <c r="C91" s="2">
        <f>'Form A1 - Official Party'!A17</f>
        <v>5</v>
      </c>
      <c r="D91" s="2">
        <f>'Form A1 - Official Party'!B25</f>
        <v>0</v>
      </c>
      <c r="E91" s="2">
        <f>'Form A1 - Official Party'!C25</f>
        <v>0</v>
      </c>
      <c r="G91" s="2" t="str">
        <f t="shared" si="0"/>
        <v>0 0</v>
      </c>
    </row>
    <row r="92" spans="3:7" ht="12.75">
      <c r="C92" s="2">
        <f>'Form A1 - Official Party'!A18</f>
        <v>6</v>
      </c>
      <c r="D92" s="2">
        <f>'Form A1 - Official Party'!B26</f>
        <v>0</v>
      </c>
      <c r="E92" s="2">
        <f>'Form A1 - Official Party'!C26</f>
        <v>0</v>
      </c>
      <c r="G92" s="2" t="str">
        <f t="shared" si="0"/>
        <v>0 0</v>
      </c>
    </row>
    <row r="93" spans="3:7" ht="12.75">
      <c r="C93" s="2">
        <f>'Form A1 - Official Party'!A19</f>
        <v>7</v>
      </c>
      <c r="D93" s="2">
        <f>'Form A1 - Official Party'!B27</f>
        <v>0</v>
      </c>
      <c r="E93" s="2">
        <f>'Form A1 - Official Party'!C27</f>
        <v>0</v>
      </c>
      <c r="G93" s="2" t="str">
        <f t="shared" si="0"/>
        <v>0 0</v>
      </c>
    </row>
    <row r="94" spans="3:7" ht="12.75">
      <c r="C94" s="2">
        <f>'Form A1 - Official Party'!A20</f>
        <v>8</v>
      </c>
      <c r="D94" s="2">
        <f>'Form A1 - Official Party'!B28</f>
        <v>0</v>
      </c>
      <c r="E94" s="2">
        <f>'Form A1 - Official Party'!C28</f>
        <v>0</v>
      </c>
      <c r="G94" s="2" t="str">
        <f t="shared" si="0"/>
        <v>0 0</v>
      </c>
    </row>
    <row r="95" spans="3:7" ht="12.75">
      <c r="C95" s="2">
        <f>'Form A1 - Official Party'!A31</f>
        <v>19</v>
      </c>
      <c r="D95" s="2">
        <f>'Form A1 - Official Party'!B31</f>
        <v>0</v>
      </c>
      <c r="E95" s="2">
        <f>'Form A1 - Official Party'!C31</f>
        <v>0</v>
      </c>
      <c r="G95" s="2" t="str">
        <f t="shared" si="0"/>
        <v>0 0</v>
      </c>
    </row>
    <row r="96" spans="3:7" ht="12.75">
      <c r="C96" s="2">
        <f>'Form A1 - Official Party'!A32</f>
        <v>20</v>
      </c>
      <c r="D96" s="2">
        <f>'Form A1 - Official Party'!B32</f>
        <v>0</v>
      </c>
      <c r="E96" s="2">
        <f>'Form A1 - Official Party'!C32</f>
        <v>0</v>
      </c>
      <c r="G96" s="2" t="str">
        <f t="shared" si="0"/>
        <v>0 0</v>
      </c>
    </row>
    <row r="97" spans="3:7" ht="12.75">
      <c r="C97" s="2">
        <f>'Form A1 - Official Party'!A33</f>
        <v>21</v>
      </c>
      <c r="D97" s="2">
        <f>'Form A1 - Official Party'!B33</f>
        <v>0</v>
      </c>
      <c r="E97" s="2">
        <f>'Form A1 - Official Party'!C33</f>
        <v>0</v>
      </c>
      <c r="G97" s="2" t="str">
        <f t="shared" si="0"/>
        <v>0 0</v>
      </c>
    </row>
    <row r="98" spans="3:7" ht="12.75">
      <c r="C98" s="2" t="e">
        <f>'Form A1 - Official Party'!#REF!</f>
        <v>#REF!</v>
      </c>
      <c r="D98" s="2" t="e">
        <f>'Form A1 - Official Party'!#REF!</f>
        <v>#REF!</v>
      </c>
      <c r="E98" s="2" t="e">
        <f>'Form A1 - Official Party'!#REF!</f>
        <v>#REF!</v>
      </c>
      <c r="G98" s="2" t="e">
        <f t="shared" si="0"/>
        <v>#REF!</v>
      </c>
    </row>
    <row r="99" spans="3:7" ht="12.75">
      <c r="C99" s="2" t="e">
        <f>'Form A1 - Official Party'!#REF!</f>
        <v>#REF!</v>
      </c>
      <c r="D99" s="2" t="e">
        <f>'Form A1 - Official Party'!#REF!</f>
        <v>#REF!</v>
      </c>
      <c r="E99" s="2" t="e">
        <f>'Form A1 - Official Party'!#REF!</f>
        <v>#REF!</v>
      </c>
      <c r="G99" s="2" t="e">
        <f t="shared" si="0"/>
        <v>#REF!</v>
      </c>
    </row>
    <row r="100" ht="12.75">
      <c r="G100" s="144" t="e">
        <f>#REF!</f>
        <v>#REF!</v>
      </c>
    </row>
    <row r="101" ht="12.75">
      <c r="G101" s="144" t="e">
        <f>#REF!</f>
        <v>#REF!</v>
      </c>
    </row>
    <row r="102" ht="12.75">
      <c r="G102" s="144" t="e">
        <f>#REF!</f>
        <v>#REF!</v>
      </c>
    </row>
    <row r="103" ht="12.75">
      <c r="G103" s="144" t="e">
        <f>#REF!</f>
        <v>#REF!</v>
      </c>
    </row>
    <row r="104" ht="12.75">
      <c r="G104" s="144" t="e">
        <f>#REF!</f>
        <v>#REF!</v>
      </c>
    </row>
    <row r="105" ht="12.75">
      <c r="G105" s="144" t="e">
        <f>#REF!</f>
        <v>#REF!</v>
      </c>
    </row>
  </sheetData>
  <sheetProtection sheet="1"/>
  <mergeCells count="51">
    <mergeCell ref="D52:J52"/>
    <mergeCell ref="N52:T52"/>
    <mergeCell ref="D46:J46"/>
    <mergeCell ref="N46:T46"/>
    <mergeCell ref="D48:J48"/>
    <mergeCell ref="N48:T48"/>
    <mergeCell ref="D50:J50"/>
    <mergeCell ref="N50:T50"/>
    <mergeCell ref="D38:J38"/>
    <mergeCell ref="N38:T38"/>
    <mergeCell ref="D40:J40"/>
    <mergeCell ref="N40:T40"/>
    <mergeCell ref="C42:U42"/>
    <mergeCell ref="C44:U44"/>
    <mergeCell ref="D30:J30"/>
    <mergeCell ref="N30:T30"/>
    <mergeCell ref="D32:J32"/>
    <mergeCell ref="N32:T32"/>
    <mergeCell ref="C34:U34"/>
    <mergeCell ref="C36:U36"/>
    <mergeCell ref="D23:J23"/>
    <mergeCell ref="N23:T23"/>
    <mergeCell ref="D24:J24"/>
    <mergeCell ref="N24:T24"/>
    <mergeCell ref="C26:U26"/>
    <mergeCell ref="C28:U28"/>
    <mergeCell ref="D20:J20"/>
    <mergeCell ref="N20:T20"/>
    <mergeCell ref="D21:J21"/>
    <mergeCell ref="N21:T21"/>
    <mergeCell ref="D22:J22"/>
    <mergeCell ref="N22:T22"/>
    <mergeCell ref="D15:J15"/>
    <mergeCell ref="N15:T15"/>
    <mergeCell ref="D16:J16"/>
    <mergeCell ref="N16:T16"/>
    <mergeCell ref="C18:U18"/>
    <mergeCell ref="C19:K19"/>
    <mergeCell ref="M19:U19"/>
    <mergeCell ref="D12:J12"/>
    <mergeCell ref="N12:T12"/>
    <mergeCell ref="D13:J13"/>
    <mergeCell ref="N13:T13"/>
    <mergeCell ref="D14:J14"/>
    <mergeCell ref="N14:T14"/>
    <mergeCell ref="T1:V2"/>
    <mergeCell ref="C7:K7"/>
    <mergeCell ref="M7:U7"/>
    <mergeCell ref="C9:U9"/>
    <mergeCell ref="C11:K11"/>
    <mergeCell ref="M11:U11"/>
  </mergeCells>
  <dataValidations count="2">
    <dataValidation type="list" allowBlank="1" showInputMessage="1" showErrorMessage="1" sqref="D13:J16 N13:T16 D21:J24 N21:T24 D30:J30 N30:T30 N32:T32 D32:J32 D38:J38 D40:J40 N38:T38 N40:T40 D46:J46 D48:J48 D50:J50 D52:J52 N46:T46 N48:T48 N50:T50 N52:T52">
      <formula1>$G$87:$G$94</formula1>
    </dataValidation>
    <dataValidation type="list" allowBlank="1" showInputMessage="1" showErrorMessage="1" sqref="D25:J25 N25:T25">
      <formula1>$G$90:$G$97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7"/>
  <sheetViews>
    <sheetView showGridLines="0" showZeros="0" zoomScalePageLayoutView="0" workbookViewId="0" topLeftCell="A4">
      <selection activeCell="Q14" sqref="Q14:T14"/>
    </sheetView>
  </sheetViews>
  <sheetFormatPr defaultColWidth="0" defaultRowHeight="12.75" zeroHeight="1"/>
  <cols>
    <col min="1" max="1" width="1.7109375" style="87" customWidth="1"/>
    <col min="2" max="3" width="4.7109375" style="87" customWidth="1"/>
    <col min="4" max="10" width="5.00390625" style="87" customWidth="1"/>
    <col min="11" max="20" width="4.7109375" style="87" customWidth="1"/>
    <col min="21" max="21" width="1.7109375" style="87" customWidth="1"/>
    <col min="22" max="23" width="5.00390625" style="87" customWidth="1"/>
    <col min="24" max="16384" width="5.00390625" style="87" hidden="1" customWidth="1"/>
  </cols>
  <sheetData>
    <row r="1" spans="2:21" ht="9.75" customHeight="1">
      <c r="B1" s="51"/>
      <c r="S1" s="240" t="s">
        <v>132</v>
      </c>
      <c r="T1" s="240"/>
      <c r="U1" s="240"/>
    </row>
    <row r="2" spans="2:21" ht="18" customHeight="1">
      <c r="B2" s="50" t="str">
        <f>'Form B1 - Players'!C2</f>
        <v>2017 CAMPEONATO LATINOAMERICANO U11 &amp; U13</v>
      </c>
      <c r="J2" s="88"/>
      <c r="K2" s="88"/>
      <c r="S2" s="240"/>
      <c r="T2" s="240"/>
      <c r="U2" s="240"/>
    </row>
    <row r="3" spans="2:21" ht="16.5">
      <c r="B3" s="50" t="str">
        <f>'Form B1 - Players'!C3</f>
        <v>25 al 30 de Septiembre del 2017, Asuncion, Paraguay</v>
      </c>
      <c r="H3" s="89"/>
      <c r="J3" s="88"/>
      <c r="K3" s="88"/>
      <c r="S3" s="240"/>
      <c r="T3" s="240"/>
      <c r="U3" s="240"/>
    </row>
    <row r="4" spans="2:21" ht="6" customHeight="1">
      <c r="B4" s="50"/>
      <c r="H4" s="90"/>
      <c r="S4" s="241" t="s">
        <v>133</v>
      </c>
      <c r="T4" s="241"/>
      <c r="U4" s="241"/>
    </row>
    <row r="5" spans="2:21" ht="15">
      <c r="B5" s="37" t="str">
        <f>'Form B1 - Players'!C5</f>
        <v>Fecha para inscripcion Final: 26 AGO 2017</v>
      </c>
      <c r="H5" s="90"/>
      <c r="S5" s="241"/>
      <c r="T5" s="241"/>
      <c r="U5" s="241"/>
    </row>
    <row r="6" spans="2:21" ht="15.75">
      <c r="B6" s="37"/>
      <c r="H6" s="90"/>
      <c r="S6" s="143"/>
      <c r="T6" s="143"/>
      <c r="U6" s="143"/>
    </row>
    <row r="7" spans="2:20" ht="30.75">
      <c r="B7" s="245" t="s">
        <v>134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</row>
    <row r="8" ht="6" customHeight="1"/>
    <row r="9" spans="2:20" ht="24.75" customHeight="1">
      <c r="B9" s="91" t="s">
        <v>127</v>
      </c>
      <c r="L9" s="242">
        <f>'Form A1 - Official Party'!F8</f>
        <v>0</v>
      </c>
      <c r="M9" s="243"/>
      <c r="N9" s="243"/>
      <c r="O9" s="243"/>
      <c r="P9" s="243"/>
      <c r="Q9" s="243"/>
      <c r="R9" s="243"/>
      <c r="S9" s="243"/>
      <c r="T9" s="244"/>
    </row>
    <row r="10" spans="12:18" ht="6" customHeight="1">
      <c r="L10" s="92"/>
      <c r="M10" s="92"/>
      <c r="N10" s="92"/>
      <c r="O10" s="92"/>
      <c r="P10" s="92"/>
      <c r="Q10" s="92"/>
      <c r="R10" s="92"/>
    </row>
    <row r="11" spans="2:20" ht="18" customHeight="1">
      <c r="B11" s="246" t="s">
        <v>97</v>
      </c>
      <c r="C11" s="223" t="s">
        <v>135</v>
      </c>
      <c r="D11" s="224"/>
      <c r="E11" s="224"/>
      <c r="F11" s="224"/>
      <c r="G11" s="224"/>
      <c r="H11" s="224"/>
      <c r="I11" s="224"/>
      <c r="J11" s="225"/>
      <c r="K11" s="223" t="s">
        <v>136</v>
      </c>
      <c r="L11" s="224"/>
      <c r="M11" s="225"/>
      <c r="N11" s="223" t="s">
        <v>137</v>
      </c>
      <c r="O11" s="224"/>
      <c r="P11" s="225"/>
      <c r="Q11" s="223" t="s">
        <v>138</v>
      </c>
      <c r="R11" s="224"/>
      <c r="S11" s="224"/>
      <c r="T11" s="225"/>
    </row>
    <row r="12" spans="2:20" ht="18" customHeight="1">
      <c r="B12" s="247"/>
      <c r="C12" s="220"/>
      <c r="D12" s="221"/>
      <c r="E12" s="221"/>
      <c r="F12" s="221"/>
      <c r="G12" s="221"/>
      <c r="H12" s="221"/>
      <c r="I12" s="221"/>
      <c r="J12" s="222"/>
      <c r="K12" s="220" t="s">
        <v>141</v>
      </c>
      <c r="L12" s="221"/>
      <c r="M12" s="222"/>
      <c r="N12" s="220" t="s">
        <v>133</v>
      </c>
      <c r="O12" s="221"/>
      <c r="P12" s="222"/>
      <c r="Q12" s="220" t="s">
        <v>141</v>
      </c>
      <c r="R12" s="221"/>
      <c r="S12" s="221"/>
      <c r="T12" s="222"/>
    </row>
    <row r="13" spans="2:20" ht="19.5" customHeight="1">
      <c r="B13" s="129">
        <v>1</v>
      </c>
      <c r="C13" s="93"/>
      <c r="D13" s="94" t="s">
        <v>214</v>
      </c>
      <c r="E13" s="95"/>
      <c r="F13" s="95"/>
      <c r="G13" s="95"/>
      <c r="H13" s="95"/>
      <c r="I13" s="95"/>
      <c r="J13" s="96"/>
      <c r="K13" s="226">
        <v>20</v>
      </c>
      <c r="L13" s="227"/>
      <c r="M13" s="228"/>
      <c r="N13" s="236">
        <v>0</v>
      </c>
      <c r="O13" s="237"/>
      <c r="P13" s="238"/>
      <c r="Q13" s="232">
        <f>+K13*N13</f>
        <v>0</v>
      </c>
      <c r="R13" s="233"/>
      <c r="S13" s="233"/>
      <c r="T13" s="234"/>
    </row>
    <row r="14" spans="2:20" ht="19.5" customHeight="1">
      <c r="B14" s="129">
        <v>2</v>
      </c>
      <c r="C14" s="93"/>
      <c r="D14" s="94" t="s">
        <v>216</v>
      </c>
      <c r="E14" s="95"/>
      <c r="F14" s="95"/>
      <c r="G14" s="95"/>
      <c r="H14" s="95"/>
      <c r="I14" s="95"/>
      <c r="J14" s="96"/>
      <c r="K14" s="226">
        <v>20</v>
      </c>
      <c r="L14" s="227"/>
      <c r="M14" s="228"/>
      <c r="N14" s="236"/>
      <c r="O14" s="237"/>
      <c r="P14" s="238"/>
      <c r="Q14" s="232">
        <f>+K14*N14</f>
        <v>0</v>
      </c>
      <c r="R14" s="233"/>
      <c r="S14" s="233"/>
      <c r="T14" s="234"/>
    </row>
    <row r="15" spans="2:20" ht="19.5" customHeight="1">
      <c r="B15" s="129">
        <v>3</v>
      </c>
      <c r="C15" s="93"/>
      <c r="D15" s="94" t="s">
        <v>217</v>
      </c>
      <c r="E15" s="95"/>
      <c r="F15" s="95"/>
      <c r="G15" s="95"/>
      <c r="H15" s="95"/>
      <c r="I15" s="95"/>
      <c r="J15" s="96"/>
      <c r="K15" s="226">
        <v>20</v>
      </c>
      <c r="L15" s="227"/>
      <c r="M15" s="228"/>
      <c r="N15" s="236"/>
      <c r="O15" s="237"/>
      <c r="P15" s="238"/>
      <c r="Q15" s="232">
        <f>+K15*N15</f>
        <v>0</v>
      </c>
      <c r="R15" s="233"/>
      <c r="S15" s="233"/>
      <c r="T15" s="234"/>
    </row>
    <row r="16" spans="2:20" ht="19.5" customHeight="1">
      <c r="B16" s="129">
        <v>4</v>
      </c>
      <c r="C16" s="93"/>
      <c r="D16" s="94" t="s">
        <v>215</v>
      </c>
      <c r="E16" s="95"/>
      <c r="F16" s="95"/>
      <c r="G16" s="95"/>
      <c r="H16" s="95"/>
      <c r="I16" s="95"/>
      <c r="J16" s="96"/>
      <c r="K16" s="226">
        <v>20</v>
      </c>
      <c r="L16" s="227"/>
      <c r="M16" s="228"/>
      <c r="N16" s="236"/>
      <c r="O16" s="237"/>
      <c r="P16" s="238"/>
      <c r="Q16" s="232">
        <f aca="true" t="shared" si="0" ref="Q16:Q26">+K16*N16</f>
        <v>0</v>
      </c>
      <c r="R16" s="233"/>
      <c r="S16" s="233"/>
      <c r="T16" s="234"/>
    </row>
    <row r="17" spans="2:20" ht="19.5" customHeight="1">
      <c r="B17" s="129">
        <v>5</v>
      </c>
      <c r="C17" s="93"/>
      <c r="D17" s="94" t="s">
        <v>218</v>
      </c>
      <c r="E17" s="95"/>
      <c r="F17" s="95"/>
      <c r="G17" s="95"/>
      <c r="H17" s="95"/>
      <c r="I17" s="95"/>
      <c r="J17" s="96"/>
      <c r="K17" s="226">
        <v>10</v>
      </c>
      <c r="L17" s="227"/>
      <c r="M17" s="228"/>
      <c r="N17" s="236"/>
      <c r="O17" s="237"/>
      <c r="P17" s="238"/>
      <c r="Q17" s="232">
        <f t="shared" si="0"/>
        <v>0</v>
      </c>
      <c r="R17" s="233"/>
      <c r="S17" s="233"/>
      <c r="T17" s="234"/>
    </row>
    <row r="18" spans="2:20" ht="19.5" customHeight="1">
      <c r="B18" s="129">
        <v>6</v>
      </c>
      <c r="C18" s="93"/>
      <c r="D18" s="94" t="s">
        <v>219</v>
      </c>
      <c r="E18" s="95"/>
      <c r="F18" s="95"/>
      <c r="G18" s="95"/>
      <c r="H18" s="95"/>
      <c r="I18" s="95"/>
      <c r="J18" s="96"/>
      <c r="K18" s="226">
        <v>10</v>
      </c>
      <c r="L18" s="227"/>
      <c r="M18" s="228"/>
      <c r="N18" s="236"/>
      <c r="O18" s="237"/>
      <c r="P18" s="238"/>
      <c r="Q18" s="232">
        <f t="shared" si="0"/>
        <v>0</v>
      </c>
      <c r="R18" s="233"/>
      <c r="S18" s="233"/>
      <c r="T18" s="234"/>
    </row>
    <row r="19" spans="2:20" ht="19.5" customHeight="1">
      <c r="B19" s="129">
        <v>7</v>
      </c>
      <c r="C19" s="93"/>
      <c r="D19" s="94" t="s">
        <v>220</v>
      </c>
      <c r="E19" s="95"/>
      <c r="F19" s="95"/>
      <c r="G19" s="95"/>
      <c r="H19" s="95"/>
      <c r="I19" s="95"/>
      <c r="J19" s="96"/>
      <c r="K19" s="226">
        <v>10</v>
      </c>
      <c r="L19" s="227"/>
      <c r="M19" s="228"/>
      <c r="N19" s="236"/>
      <c r="O19" s="237"/>
      <c r="P19" s="238"/>
      <c r="Q19" s="232">
        <f t="shared" si="0"/>
        <v>0</v>
      </c>
      <c r="R19" s="233"/>
      <c r="S19" s="233"/>
      <c r="T19" s="234"/>
    </row>
    <row r="20" spans="2:20" ht="19.5" customHeight="1">
      <c r="B20" s="129">
        <v>8</v>
      </c>
      <c r="C20" s="93"/>
      <c r="D20" s="94" t="s">
        <v>221</v>
      </c>
      <c r="E20" s="95"/>
      <c r="F20" s="95"/>
      <c r="G20" s="95"/>
      <c r="H20" s="95"/>
      <c r="I20" s="95"/>
      <c r="J20" s="96"/>
      <c r="K20" s="226">
        <v>10</v>
      </c>
      <c r="L20" s="227"/>
      <c r="M20" s="228"/>
      <c r="N20" s="236"/>
      <c r="O20" s="237"/>
      <c r="P20" s="238"/>
      <c r="Q20" s="232">
        <f t="shared" si="0"/>
        <v>0</v>
      </c>
      <c r="R20" s="233"/>
      <c r="S20" s="233"/>
      <c r="T20" s="234"/>
    </row>
    <row r="21" spans="2:20" ht="19.5" customHeight="1">
      <c r="B21" s="129">
        <v>9</v>
      </c>
      <c r="C21" s="93"/>
      <c r="D21" s="94" t="s">
        <v>222</v>
      </c>
      <c r="E21" s="95"/>
      <c r="F21" s="95"/>
      <c r="G21" s="95"/>
      <c r="H21" s="95"/>
      <c r="I21" s="95"/>
      <c r="J21" s="96"/>
      <c r="K21" s="226">
        <v>10</v>
      </c>
      <c r="L21" s="227"/>
      <c r="M21" s="228"/>
      <c r="N21" s="229"/>
      <c r="O21" s="230"/>
      <c r="P21" s="231"/>
      <c r="Q21" s="232">
        <f t="shared" si="0"/>
        <v>0</v>
      </c>
      <c r="R21" s="233"/>
      <c r="S21" s="233"/>
      <c r="T21" s="234"/>
    </row>
    <row r="22" spans="2:20" ht="19.5" customHeight="1">
      <c r="B22" s="129">
        <v>10</v>
      </c>
      <c r="C22" s="93"/>
      <c r="D22" s="94" t="s">
        <v>223</v>
      </c>
      <c r="E22" s="95"/>
      <c r="F22" s="95"/>
      <c r="G22" s="95"/>
      <c r="H22" s="95"/>
      <c r="I22" s="95"/>
      <c r="J22" s="96"/>
      <c r="K22" s="226">
        <v>10</v>
      </c>
      <c r="L22" s="227"/>
      <c r="M22" s="228"/>
      <c r="N22" s="229"/>
      <c r="O22" s="230"/>
      <c r="P22" s="231"/>
      <c r="Q22" s="232">
        <f t="shared" si="0"/>
        <v>0</v>
      </c>
      <c r="R22" s="233"/>
      <c r="S22" s="233"/>
      <c r="T22" s="234"/>
    </row>
    <row r="23" spans="2:20" ht="19.5" customHeight="1">
      <c r="B23" s="129">
        <v>11</v>
      </c>
      <c r="C23" s="93"/>
      <c r="D23" s="136" t="s">
        <v>224</v>
      </c>
      <c r="E23" s="95"/>
      <c r="F23" s="95"/>
      <c r="G23" s="95"/>
      <c r="H23" s="95"/>
      <c r="I23" s="95"/>
      <c r="J23" s="96"/>
      <c r="K23" s="226">
        <v>10</v>
      </c>
      <c r="L23" s="227"/>
      <c r="M23" s="228"/>
      <c r="N23" s="236"/>
      <c r="O23" s="237"/>
      <c r="P23" s="238"/>
      <c r="Q23" s="232">
        <f t="shared" si="0"/>
        <v>0</v>
      </c>
      <c r="R23" s="233"/>
      <c r="S23" s="233"/>
      <c r="T23" s="234"/>
    </row>
    <row r="24" spans="2:20" ht="19.5" customHeight="1">
      <c r="B24" s="129">
        <v>12</v>
      </c>
      <c r="C24" s="93"/>
      <c r="D24" s="94" t="s">
        <v>225</v>
      </c>
      <c r="E24" s="95"/>
      <c r="F24" s="95"/>
      <c r="G24" s="95"/>
      <c r="H24" s="95"/>
      <c r="I24" s="95"/>
      <c r="J24" s="96"/>
      <c r="K24" s="226">
        <v>10</v>
      </c>
      <c r="L24" s="227"/>
      <c r="M24" s="228"/>
      <c r="N24" s="229"/>
      <c r="O24" s="230"/>
      <c r="P24" s="231"/>
      <c r="Q24" s="232">
        <f t="shared" si="0"/>
        <v>0</v>
      </c>
      <c r="R24" s="233"/>
      <c r="S24" s="233"/>
      <c r="T24" s="234"/>
    </row>
    <row r="25" spans="2:20" ht="19.5" customHeight="1">
      <c r="B25" s="129">
        <v>13</v>
      </c>
      <c r="C25" s="93"/>
      <c r="D25" s="94" t="s">
        <v>226</v>
      </c>
      <c r="E25" s="95"/>
      <c r="F25" s="95"/>
      <c r="G25" s="95"/>
      <c r="H25" s="95"/>
      <c r="I25" s="95"/>
      <c r="J25" s="96"/>
      <c r="K25" s="226">
        <v>10</v>
      </c>
      <c r="L25" s="227"/>
      <c r="M25" s="228"/>
      <c r="N25" s="229"/>
      <c r="O25" s="230"/>
      <c r="P25" s="231"/>
      <c r="Q25" s="232">
        <f t="shared" si="0"/>
        <v>0</v>
      </c>
      <c r="R25" s="233"/>
      <c r="S25" s="233"/>
      <c r="T25" s="234"/>
    </row>
    <row r="26" spans="2:20" ht="19.5" customHeight="1">
      <c r="B26" s="129">
        <v>14</v>
      </c>
      <c r="C26" s="135"/>
      <c r="D26" s="136" t="s">
        <v>227</v>
      </c>
      <c r="E26" s="137"/>
      <c r="F26" s="137"/>
      <c r="G26" s="137"/>
      <c r="H26" s="137"/>
      <c r="I26" s="137"/>
      <c r="J26" s="138"/>
      <c r="K26" s="252">
        <v>10</v>
      </c>
      <c r="L26" s="253"/>
      <c r="M26" s="254"/>
      <c r="N26" s="229"/>
      <c r="O26" s="230"/>
      <c r="P26" s="231"/>
      <c r="Q26" s="255">
        <f t="shared" si="0"/>
        <v>0</v>
      </c>
      <c r="R26" s="256"/>
      <c r="S26" s="256"/>
      <c r="T26" s="257"/>
    </row>
    <row r="27" spans="2:20" ht="19.5" customHeight="1">
      <c r="B27" s="97"/>
      <c r="C27" s="97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 t="s">
        <v>9</v>
      </c>
      <c r="Q27" s="249">
        <f>SUM(Q13:T26)</f>
        <v>0</v>
      </c>
      <c r="R27" s="250"/>
      <c r="S27" s="250"/>
      <c r="T27" s="251"/>
    </row>
    <row r="28" spans="2:20" ht="19.5" customHeight="1">
      <c r="B28" s="97"/>
      <c r="C28" s="97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  <c r="Q28" s="141"/>
      <c r="R28" s="141"/>
      <c r="S28" s="141"/>
      <c r="T28" s="141"/>
    </row>
    <row r="29" spans="1:20" ht="34.5" customHeight="1">
      <c r="A29" s="97"/>
      <c r="B29" s="172" t="s">
        <v>139</v>
      </c>
      <c r="C29" s="146" t="s">
        <v>192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0" ht="13.5" customHeight="1">
      <c r="A30" s="97"/>
      <c r="B30" s="100"/>
      <c r="C30" s="146" t="s">
        <v>193</v>
      </c>
      <c r="D30" s="101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0" ht="13.5" customHeight="1">
      <c r="A31" s="97"/>
      <c r="B31" s="97"/>
      <c r="C31" s="163" t="s">
        <v>235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102"/>
      <c r="T31" s="102"/>
    </row>
    <row r="32" spans="1:21" ht="13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02"/>
      <c r="T32" s="102"/>
      <c r="U32" s="97"/>
    </row>
    <row r="33" spans="1:21" ht="13.5" customHeight="1">
      <c r="A33" s="97"/>
      <c r="B33" s="100" t="s">
        <v>139</v>
      </c>
      <c r="C33" s="146" t="s">
        <v>194</v>
      </c>
      <c r="D33" s="101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 ht="13.5" customHeight="1">
      <c r="A34" s="97"/>
      <c r="B34" s="97"/>
      <c r="C34" s="163" t="s">
        <v>195</v>
      </c>
      <c r="D34" s="103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 ht="6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ht="13.5" customHeight="1">
      <c r="A36" s="97"/>
      <c r="B36" s="100" t="s">
        <v>139</v>
      </c>
      <c r="C36" s="101" t="s">
        <v>196</v>
      </c>
      <c r="D36" s="101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ht="13.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ht="13.5" customHeight="1">
      <c r="A38" s="97"/>
      <c r="B38" s="100" t="s">
        <v>139</v>
      </c>
      <c r="C38" s="146" t="s">
        <v>197</v>
      </c>
      <c r="D38" s="101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ht="13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ht="14.25" customHeight="1">
      <c r="A40" s="97"/>
      <c r="B40" s="100" t="s">
        <v>139</v>
      </c>
      <c r="C40" s="146" t="s">
        <v>198</v>
      </c>
      <c r="D40" s="101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ht="13.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ht="13.5" customHeight="1">
      <c r="A42" s="97"/>
      <c r="B42" s="100" t="s">
        <v>139</v>
      </c>
      <c r="C42" s="146" t="s">
        <v>199</v>
      </c>
      <c r="U42" s="97"/>
    </row>
    <row r="43" spans="1:21" ht="13.5" customHeight="1">
      <c r="A43" s="97"/>
      <c r="B43" s="100"/>
      <c r="C43" s="101"/>
      <c r="U43" s="97"/>
    </row>
    <row r="44" spans="1:19" ht="21.75" customHeight="1">
      <c r="A44" s="97"/>
      <c r="B44" s="104"/>
      <c r="E44" s="104" t="s">
        <v>200</v>
      </c>
      <c r="F44" s="104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</row>
    <row r="45" spans="2:19" ht="13.5" customHeight="1">
      <c r="B45" s="104"/>
      <c r="C45" s="105" t="s">
        <v>201</v>
      </c>
      <c r="F45" s="105"/>
      <c r="G45" s="105"/>
      <c r="J45" s="104"/>
      <c r="L45" s="106"/>
      <c r="M45" s="107"/>
      <c r="N45" s="107"/>
      <c r="O45" s="107"/>
      <c r="P45" s="107"/>
      <c r="Q45" s="107"/>
      <c r="R45" s="107"/>
      <c r="S45" s="108"/>
    </row>
    <row r="46" spans="8:19" ht="19.5" customHeight="1">
      <c r="H46" s="104" t="s">
        <v>202</v>
      </c>
      <c r="J46" s="107"/>
      <c r="K46" s="248"/>
      <c r="L46" s="248"/>
      <c r="M46" s="248"/>
      <c r="N46" s="248"/>
      <c r="O46" s="248"/>
      <c r="P46" s="248"/>
      <c r="Q46" s="248"/>
      <c r="R46" s="248"/>
      <c r="S46" s="248"/>
    </row>
    <row r="47" spans="2:19" ht="24.75" customHeight="1">
      <c r="B47" s="104" t="s">
        <v>203</v>
      </c>
      <c r="F47" s="107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</row>
    <row r="48" spans="2:17" ht="12.75" customHeight="1">
      <c r="B48" s="104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9" ht="24.75" customHeight="1">
      <c r="B49" s="235" t="s">
        <v>236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</row>
    <row r="50" ht="24.75" customHeight="1"/>
    <row r="51" ht="6" customHeight="1"/>
    <row r="52" ht="18" customHeight="1"/>
    <row r="53" ht="18" customHeight="1" hidden="1"/>
    <row r="54" ht="12.75" hidden="1"/>
    <row r="55" spans="2:4" ht="12.75" hidden="1">
      <c r="B55" s="140">
        <v>0</v>
      </c>
      <c r="D55" s="140">
        <v>0</v>
      </c>
    </row>
    <row r="56" spans="2:4" ht="12.75" hidden="1">
      <c r="B56" s="140">
        <v>1</v>
      </c>
      <c r="D56" s="140">
        <v>0.5</v>
      </c>
    </row>
    <row r="57" spans="2:4" ht="12.75" hidden="1">
      <c r="B57" s="140">
        <v>2</v>
      </c>
      <c r="D57" s="140">
        <v>1</v>
      </c>
    </row>
    <row r="58" spans="2:4" ht="12.75" hidden="1">
      <c r="B58" s="140">
        <v>3</v>
      </c>
      <c r="D58" s="140">
        <v>1.5</v>
      </c>
    </row>
    <row r="59" spans="2:4" ht="12.75" hidden="1">
      <c r="B59" s="140">
        <v>4</v>
      </c>
      <c r="D59" s="140">
        <v>2</v>
      </c>
    </row>
    <row r="60" spans="2:4" ht="12.75" hidden="1">
      <c r="B60" s="140">
        <v>5</v>
      </c>
      <c r="D60" s="140">
        <v>2.5</v>
      </c>
    </row>
    <row r="61" spans="2:4" ht="12.75" hidden="1">
      <c r="B61" s="140">
        <v>6</v>
      </c>
      <c r="D61" s="140">
        <v>3</v>
      </c>
    </row>
    <row r="62" spans="2:4" ht="12.75" hidden="1">
      <c r="B62" s="140">
        <v>7</v>
      </c>
      <c r="D62" s="140">
        <v>3.5</v>
      </c>
    </row>
    <row r="63" spans="2:4" ht="12.75" hidden="1">
      <c r="B63" s="140">
        <v>8</v>
      </c>
      <c r="D63" s="140">
        <v>4</v>
      </c>
    </row>
    <row r="64" spans="2:4" ht="12.75" hidden="1">
      <c r="B64" s="140">
        <v>9</v>
      </c>
      <c r="D64" s="140">
        <v>4.5</v>
      </c>
    </row>
    <row r="65" spans="2:4" ht="12.75" hidden="1">
      <c r="B65" s="140">
        <v>10</v>
      </c>
      <c r="D65" s="140">
        <v>5</v>
      </c>
    </row>
    <row r="66" ht="12.75" hidden="1">
      <c r="D66" s="140">
        <v>5.5</v>
      </c>
    </row>
    <row r="67" ht="12.75" hidden="1">
      <c r="D67" s="140">
        <v>6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sheetProtection sheet="1"/>
  <mergeCells count="59">
    <mergeCell ref="N23:P23"/>
    <mergeCell ref="Q16:T16"/>
    <mergeCell ref="Q17:T17"/>
    <mergeCell ref="Q18:T18"/>
    <mergeCell ref="Q19:T19"/>
    <mergeCell ref="Q20:T20"/>
    <mergeCell ref="Q21:T21"/>
    <mergeCell ref="Q22:T22"/>
    <mergeCell ref="Q23:T23"/>
    <mergeCell ref="K22:M22"/>
    <mergeCell ref="K23:M23"/>
    <mergeCell ref="K16:M16"/>
    <mergeCell ref="N16:P16"/>
    <mergeCell ref="N17:P17"/>
    <mergeCell ref="N18:P18"/>
    <mergeCell ref="N19:P19"/>
    <mergeCell ref="N20:P20"/>
    <mergeCell ref="N21:P21"/>
    <mergeCell ref="N22:P22"/>
    <mergeCell ref="G47:S47"/>
    <mergeCell ref="N24:P24"/>
    <mergeCell ref="Q27:T27"/>
    <mergeCell ref="K46:S46"/>
    <mergeCell ref="K14:M14"/>
    <mergeCell ref="N14:P14"/>
    <mergeCell ref="Q24:T24"/>
    <mergeCell ref="K26:M26"/>
    <mergeCell ref="Q26:T26"/>
    <mergeCell ref="K17:M17"/>
    <mergeCell ref="S1:U3"/>
    <mergeCell ref="S4:U5"/>
    <mergeCell ref="L9:T9"/>
    <mergeCell ref="B7:T7"/>
    <mergeCell ref="N12:P12"/>
    <mergeCell ref="N11:P11"/>
    <mergeCell ref="B11:B12"/>
    <mergeCell ref="C11:J12"/>
    <mergeCell ref="K12:M12"/>
    <mergeCell ref="Q11:T11"/>
    <mergeCell ref="B49:S49"/>
    <mergeCell ref="K15:M15"/>
    <mergeCell ref="K24:M24"/>
    <mergeCell ref="K25:M25"/>
    <mergeCell ref="N13:P13"/>
    <mergeCell ref="Q13:T13"/>
    <mergeCell ref="N15:P15"/>
    <mergeCell ref="N26:P26"/>
    <mergeCell ref="Q14:T14"/>
    <mergeCell ref="G44:S44"/>
    <mergeCell ref="Q12:T12"/>
    <mergeCell ref="K11:M11"/>
    <mergeCell ref="K13:M13"/>
    <mergeCell ref="N25:P25"/>
    <mergeCell ref="Q15:T15"/>
    <mergeCell ref="Q25:T25"/>
    <mergeCell ref="K18:M18"/>
    <mergeCell ref="K19:M19"/>
    <mergeCell ref="K20:M20"/>
    <mergeCell ref="K21:M21"/>
  </mergeCells>
  <dataValidations count="3">
    <dataValidation type="list" allowBlank="1" showInputMessage="1" showErrorMessage="1" sqref="N13:P16">
      <formula1>$B$55:$B$56</formula1>
    </dataValidation>
    <dataValidation type="list" allowBlank="1" showInputMessage="1" showErrorMessage="1" sqref="N17:P20 N26:P26 N23:P23">
      <formula1>$B$55:$B$59</formula1>
    </dataValidation>
    <dataValidation type="list" allowBlank="1" showInputMessage="1" showErrorMessage="1" sqref="N21:P22 N24:P25">
      <formula1>$B$55:$B$57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Zeros="0" zoomScaleSheetLayoutView="75" zoomScalePageLayoutView="0" workbookViewId="0" topLeftCell="A25">
      <selection activeCell="C38" sqref="C38"/>
    </sheetView>
  </sheetViews>
  <sheetFormatPr defaultColWidth="0" defaultRowHeight="12.75" zeroHeight="1"/>
  <cols>
    <col min="1" max="1" width="4.28125" style="2" bestFit="1" customWidth="1"/>
    <col min="2" max="2" width="22.421875" style="2" customWidth="1"/>
    <col min="3" max="3" width="15.00390625" style="2" customWidth="1"/>
    <col min="4" max="5" width="3.7109375" style="2" customWidth="1"/>
    <col min="6" max="6" width="6.7109375" style="2" customWidth="1"/>
    <col min="7" max="7" width="15.7109375" style="2" customWidth="1"/>
    <col min="8" max="8" width="12.7109375" style="2" customWidth="1"/>
    <col min="9" max="9" width="14.7109375" style="2" customWidth="1"/>
    <col min="10" max="10" width="16.7109375" style="2" customWidth="1"/>
    <col min="11" max="12" width="4.7109375" style="2" customWidth="1"/>
    <col min="13" max="13" width="6.7109375" style="2" customWidth="1"/>
    <col min="14" max="15" width="4.7109375" style="2" customWidth="1"/>
    <col min="16" max="16" width="6.7109375" style="2" customWidth="1"/>
    <col min="17" max="17" width="10.7109375" style="2" customWidth="1"/>
    <col min="18" max="18" width="16.7109375" style="2" customWidth="1"/>
    <col min="19" max="19" width="11.421875" style="2" customWidth="1"/>
    <col min="20" max="16384" width="0" style="2" hidden="1" customWidth="1"/>
  </cols>
  <sheetData>
    <row r="1" spans="1:18" ht="26.25" customHeight="1">
      <c r="A1" s="51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2"/>
      <c r="O1" s="62"/>
      <c r="P1" s="62"/>
      <c r="Q1" s="62"/>
      <c r="R1" s="258" t="s">
        <v>118</v>
      </c>
    </row>
    <row r="2" spans="1:18" ht="20.25" customHeight="1">
      <c r="A2" s="49"/>
      <c r="B2" s="50" t="str">
        <f>'Form A1 - Official Party'!B2</f>
        <v>2017 CAMPEONATO LATINOAMERICANO U11 &amp; U13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/>
      <c r="O2" s="21"/>
      <c r="P2" s="21"/>
      <c r="Q2" s="21"/>
      <c r="R2" s="258"/>
    </row>
    <row r="3" spans="1:18" ht="20.25" customHeight="1">
      <c r="A3" s="50"/>
      <c r="B3" s="50" t="str">
        <f>'Form A1 - Official Party'!B3</f>
        <v>25 al 30 de Septiembre del 2017, Asuncion, Paraguay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  <c r="O3" s="21"/>
      <c r="P3" s="21"/>
      <c r="Q3" s="21"/>
      <c r="R3" s="63" t="s">
        <v>85</v>
      </c>
    </row>
    <row r="4" spans="1:18" ht="9.75" customHeight="1">
      <c r="A4" s="50"/>
      <c r="B4" s="5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  <c r="O4" s="21"/>
      <c r="P4" s="21"/>
      <c r="Q4" s="21"/>
      <c r="R4" s="63"/>
    </row>
    <row r="5" spans="1:18" ht="20.25" customHeight="1">
      <c r="A5" s="37"/>
      <c r="B5" s="37" t="str">
        <f>'Form A1 - Official Party'!B5</f>
        <v>Fecha para inscripcion Final: 26 AGO 2017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1"/>
      <c r="O5" s="21"/>
      <c r="P5" s="21"/>
      <c r="Q5" s="21"/>
      <c r="R5" s="63"/>
    </row>
    <row r="6" spans="1:18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>
      <c r="A7" s="64"/>
      <c r="B7" s="64" t="s">
        <v>204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0.25">
      <c r="A8" s="64"/>
      <c r="B8" s="64" t="s">
        <v>205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9.5" customHeight="1">
      <c r="A10" s="50"/>
      <c r="B10" s="139" t="s">
        <v>172</v>
      </c>
      <c r="C10" s="139"/>
      <c r="D10" s="139"/>
      <c r="E10" s="43"/>
      <c r="F10" s="43"/>
      <c r="G10" s="43"/>
      <c r="H10" s="259">
        <f>'Form A1 - Official Party'!F8</f>
        <v>0</v>
      </c>
      <c r="I10" s="260"/>
      <c r="J10" s="260"/>
      <c r="K10" s="261"/>
      <c r="L10" s="114"/>
      <c r="M10" s="114"/>
      <c r="N10" s="4"/>
      <c r="O10" s="4"/>
      <c r="P10" s="4"/>
      <c r="Q10" s="4"/>
      <c r="R10" s="4"/>
    </row>
    <row r="11" spans="1:18" ht="6" customHeight="1">
      <c r="A11" s="3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27" t="s">
        <v>97</v>
      </c>
      <c r="B12" s="182" t="s">
        <v>98</v>
      </c>
      <c r="C12" s="183"/>
      <c r="D12" s="182" t="s">
        <v>68</v>
      </c>
      <c r="E12" s="198"/>
      <c r="F12" s="183"/>
      <c r="G12" s="27" t="s">
        <v>70</v>
      </c>
      <c r="H12" s="27" t="s">
        <v>86</v>
      </c>
      <c r="I12" s="27" t="s">
        <v>88</v>
      </c>
      <c r="J12" s="27"/>
      <c r="K12" s="262" t="s">
        <v>66</v>
      </c>
      <c r="L12" s="263"/>
      <c r="M12" s="264"/>
      <c r="N12" s="182" t="s">
        <v>67</v>
      </c>
      <c r="O12" s="198"/>
      <c r="P12" s="183"/>
      <c r="Q12" s="40" t="s">
        <v>94</v>
      </c>
      <c r="R12" s="27" t="s">
        <v>119</v>
      </c>
    </row>
    <row r="13" spans="1:18" ht="13.5" thickBot="1">
      <c r="A13" s="1"/>
      <c r="B13" s="1" t="s">
        <v>84</v>
      </c>
      <c r="C13" s="1" t="s">
        <v>117</v>
      </c>
      <c r="D13" s="25" t="s">
        <v>122</v>
      </c>
      <c r="E13" s="26" t="s">
        <v>123</v>
      </c>
      <c r="F13" s="26" t="s">
        <v>65</v>
      </c>
      <c r="G13" s="1" t="s">
        <v>71</v>
      </c>
      <c r="H13" s="1" t="s">
        <v>87</v>
      </c>
      <c r="I13" s="1" t="s">
        <v>89</v>
      </c>
      <c r="J13" s="1" t="s">
        <v>93</v>
      </c>
      <c r="K13" s="25" t="s">
        <v>122</v>
      </c>
      <c r="L13" s="26" t="s">
        <v>123</v>
      </c>
      <c r="M13" s="26" t="s">
        <v>65</v>
      </c>
      <c r="N13" s="25" t="s">
        <v>122</v>
      </c>
      <c r="O13" s="26" t="s">
        <v>123</v>
      </c>
      <c r="P13" s="26" t="s">
        <v>65</v>
      </c>
      <c r="Q13" s="65" t="s">
        <v>95</v>
      </c>
      <c r="R13" s="1" t="s">
        <v>120</v>
      </c>
    </row>
    <row r="14" spans="1:18" ht="13.5" thickBot="1">
      <c r="A14" s="28">
        <v>0</v>
      </c>
      <c r="B14" s="28" t="s">
        <v>12</v>
      </c>
      <c r="C14" s="28" t="s">
        <v>13</v>
      </c>
      <c r="D14" s="29">
        <v>16</v>
      </c>
      <c r="E14" s="29">
        <v>1</v>
      </c>
      <c r="F14" s="28">
        <v>1978</v>
      </c>
      <c r="G14" s="28" t="s">
        <v>69</v>
      </c>
      <c r="H14" s="28" t="s">
        <v>91</v>
      </c>
      <c r="I14" s="28" t="s">
        <v>92</v>
      </c>
      <c r="J14" s="28" t="s">
        <v>83</v>
      </c>
      <c r="K14" s="29">
        <v>14</v>
      </c>
      <c r="L14" s="29">
        <v>7</v>
      </c>
      <c r="M14" s="28">
        <v>2004</v>
      </c>
      <c r="N14" s="29">
        <v>14</v>
      </c>
      <c r="O14" s="118">
        <v>7</v>
      </c>
      <c r="P14" s="76">
        <v>2014</v>
      </c>
      <c r="Q14" s="76" t="s">
        <v>91</v>
      </c>
      <c r="R14" s="28" t="s">
        <v>121</v>
      </c>
    </row>
    <row r="15" spans="1:18" ht="24.75" customHeight="1">
      <c r="A15" s="66">
        <v>1</v>
      </c>
      <c r="B15" s="18">
        <f>IF(ISBLANK('Form A1 - Official Party'!B13),"",VLOOKUP(A15,'Form A1 - Official Party'!$A$13:$C$33,2,FALSE))</f>
      </c>
      <c r="C15" s="18">
        <f>IF(ISBLANK('Form A1 - Official Party'!B13),"",VLOOKUP(A15,'Form A1 - Official Party'!$A$13:$C$33,3,FALSE))</f>
      </c>
      <c r="D15" s="115"/>
      <c r="E15" s="115"/>
      <c r="F15" s="122"/>
      <c r="G15" s="67"/>
      <c r="H15" s="67"/>
      <c r="I15" s="67"/>
      <c r="J15" s="67"/>
      <c r="K15" s="115"/>
      <c r="L15" s="115"/>
      <c r="M15" s="122"/>
      <c r="N15" s="115"/>
      <c r="O15" s="119"/>
      <c r="P15" s="124"/>
      <c r="Q15" s="68"/>
      <c r="R15" s="67"/>
    </row>
    <row r="16" spans="1:18" ht="24.75" customHeight="1">
      <c r="A16" s="69">
        <v>2</v>
      </c>
      <c r="B16" s="18">
        <f>IF(ISBLANK('Form A1 - Official Party'!B14),"",VLOOKUP(A16,'Form A1 - Official Party'!$A$13:$C$33,2,FALSE))</f>
      </c>
      <c r="C16" s="18">
        <f>IF(ISBLANK('Form A1 - Official Party'!B14),"",VLOOKUP(A16,'Form A1 - Official Party'!$A$13:$C$33,3,FALSE))</f>
      </c>
      <c r="D16" s="117"/>
      <c r="E16" s="117"/>
      <c r="F16" s="123"/>
      <c r="G16" s="17"/>
      <c r="H16" s="17"/>
      <c r="I16" s="17"/>
      <c r="J16" s="16"/>
      <c r="K16" s="116"/>
      <c r="L16" s="116"/>
      <c r="M16" s="127"/>
      <c r="N16" s="116"/>
      <c r="O16" s="120"/>
      <c r="P16" s="125"/>
      <c r="Q16" s="19"/>
      <c r="R16" s="16"/>
    </row>
    <row r="17" spans="1:18" ht="24.75" customHeight="1">
      <c r="A17" s="69">
        <v>3</v>
      </c>
      <c r="B17" s="18">
        <f>IF(ISBLANK('Form A1 - Official Party'!B15),"",VLOOKUP(A17,'Form A1 - Official Party'!$A$13:$C$33,2,FALSE))</f>
      </c>
      <c r="C17" s="18">
        <f>IF(ISBLANK('Form A1 - Official Party'!B15),"",VLOOKUP(A17,'Form A1 - Official Party'!$A$13:$C$33,3,FALSE))</f>
      </c>
      <c r="D17" s="117"/>
      <c r="E17" s="117"/>
      <c r="F17" s="123"/>
      <c r="G17" s="17"/>
      <c r="H17" s="17"/>
      <c r="I17" s="17"/>
      <c r="J17" s="16"/>
      <c r="K17" s="116"/>
      <c r="L17" s="116"/>
      <c r="M17" s="127"/>
      <c r="N17" s="116"/>
      <c r="O17" s="120"/>
      <c r="P17" s="125"/>
      <c r="Q17" s="19"/>
      <c r="R17" s="16"/>
    </row>
    <row r="18" spans="1:18" ht="24.75" customHeight="1">
      <c r="A18" s="69">
        <v>4</v>
      </c>
      <c r="B18" s="18">
        <f>IF(ISBLANK('Form A1 - Official Party'!B16),"",VLOOKUP(A18,'Form A1 - Official Party'!$A$13:$C$33,2,FALSE))</f>
      </c>
      <c r="C18" s="18">
        <f>IF(ISBLANK('Form A1 - Official Party'!B16),"",VLOOKUP(A18,'Form A1 - Official Party'!$A$13:$C$33,3,FALSE))</f>
      </c>
      <c r="D18" s="117"/>
      <c r="E18" s="117"/>
      <c r="F18" s="123"/>
      <c r="G18" s="17"/>
      <c r="H18" s="17"/>
      <c r="I18" s="17"/>
      <c r="J18" s="16"/>
      <c r="K18" s="116"/>
      <c r="L18" s="116"/>
      <c r="M18" s="127"/>
      <c r="N18" s="116"/>
      <c r="O18" s="120"/>
      <c r="P18" s="125"/>
      <c r="Q18" s="19"/>
      <c r="R18" s="16"/>
    </row>
    <row r="19" spans="1:18" ht="24.75" customHeight="1">
      <c r="A19" s="69">
        <v>5</v>
      </c>
      <c r="B19" s="18">
        <f>IF(ISBLANK('Form A1 - Official Party'!B17),"",VLOOKUP(A19,'Form A1 - Official Party'!$A$13:$C$33,2,FALSE))</f>
      </c>
      <c r="C19" s="18">
        <f>IF(ISBLANK('Form A1 - Official Party'!B17),"",VLOOKUP(A19,'Form A1 - Official Party'!$A$13:$C$33,3,FALSE))</f>
      </c>
      <c r="D19" s="117"/>
      <c r="E19" s="117"/>
      <c r="F19" s="123"/>
      <c r="G19" s="17"/>
      <c r="H19" s="17"/>
      <c r="I19" s="17"/>
      <c r="J19" s="16"/>
      <c r="K19" s="116"/>
      <c r="L19" s="116"/>
      <c r="M19" s="127"/>
      <c r="N19" s="116"/>
      <c r="O19" s="120"/>
      <c r="P19" s="125"/>
      <c r="Q19" s="19"/>
      <c r="R19" s="16"/>
    </row>
    <row r="20" spans="1:18" ht="24.75" customHeight="1">
      <c r="A20" s="69">
        <v>6</v>
      </c>
      <c r="B20" s="18">
        <f>IF(ISBLANK('Form A1 - Official Party'!B18),"",VLOOKUP(A20,'Form A1 - Official Party'!$A$13:$C$33,2,FALSE))</f>
      </c>
      <c r="C20" s="18">
        <f>IF(ISBLANK('Form A1 - Official Party'!B18),"",VLOOKUP(A20,'Form A1 - Official Party'!$A$13:$C$33,3,FALSE))</f>
      </c>
      <c r="D20" s="117"/>
      <c r="E20" s="117"/>
      <c r="F20" s="123"/>
      <c r="G20" s="17"/>
      <c r="H20" s="17"/>
      <c r="I20" s="17"/>
      <c r="J20" s="16"/>
      <c r="K20" s="116"/>
      <c r="L20" s="116"/>
      <c r="M20" s="127"/>
      <c r="N20" s="116"/>
      <c r="O20" s="120"/>
      <c r="P20" s="125"/>
      <c r="Q20" s="19"/>
      <c r="R20" s="17"/>
    </row>
    <row r="21" spans="1:18" ht="24.75" customHeight="1">
      <c r="A21" s="69">
        <v>7</v>
      </c>
      <c r="B21" s="18">
        <f>IF(ISBLANK('Form A1 - Official Party'!B19),"",VLOOKUP(A21,'Form A1 - Official Party'!$A$13:$C$33,2,FALSE))</f>
      </c>
      <c r="C21" s="18">
        <f>IF(ISBLANK('Form A1 - Official Party'!B19),"",VLOOKUP(A21,'Form A1 - Official Party'!$A$13:$C$33,3,FALSE))</f>
      </c>
      <c r="D21" s="117"/>
      <c r="E21" s="117"/>
      <c r="F21" s="123"/>
      <c r="G21" s="17"/>
      <c r="H21" s="17"/>
      <c r="I21" s="17"/>
      <c r="J21" s="17"/>
      <c r="K21" s="117"/>
      <c r="L21" s="117"/>
      <c r="M21" s="123"/>
      <c r="N21" s="117"/>
      <c r="O21" s="121"/>
      <c r="P21" s="126"/>
      <c r="Q21" s="20"/>
      <c r="R21" s="17"/>
    </row>
    <row r="22" spans="1:18" ht="24.75" customHeight="1">
      <c r="A22" s="69">
        <v>8</v>
      </c>
      <c r="B22" s="18">
        <f>IF(ISBLANK('Form A1 - Official Party'!B20),"",VLOOKUP(A22,'Form A1 - Official Party'!$A$13:$C$33,2,FALSE))</f>
      </c>
      <c r="C22" s="18">
        <f>IF(ISBLANK('Form A1 - Official Party'!B20),"",VLOOKUP(A22,'Form A1 - Official Party'!$A$13:$C$33,3,FALSE))</f>
      </c>
      <c r="D22" s="117"/>
      <c r="E22" s="117"/>
      <c r="F22" s="123"/>
      <c r="G22" s="17"/>
      <c r="H22" s="17"/>
      <c r="I22" s="17"/>
      <c r="J22" s="17"/>
      <c r="K22" s="117"/>
      <c r="L22" s="117"/>
      <c r="M22" s="123"/>
      <c r="N22" s="117"/>
      <c r="O22" s="121"/>
      <c r="P22" s="126"/>
      <c r="Q22" s="20"/>
      <c r="R22" s="17"/>
    </row>
    <row r="23" spans="1:18" ht="24.75" customHeight="1">
      <c r="A23" s="69">
        <v>9</v>
      </c>
      <c r="B23" s="18">
        <f>IF(ISBLANK('Form A1 - Official Party'!B31),"",VLOOKUP(A23,'Form A1 - Official Party'!$A$13:$C$33,2,FALSE))</f>
      </c>
      <c r="C23" s="18">
        <f>IF(ISBLANK('Form A1 - Official Party'!B31),"",VLOOKUP(A23,'Form A1 - Official Party'!$A$13:$C$33,3,FALSE))</f>
      </c>
      <c r="D23" s="117"/>
      <c r="E23" s="117"/>
      <c r="F23" s="123"/>
      <c r="G23" s="17"/>
      <c r="H23" s="17"/>
      <c r="I23" s="17"/>
      <c r="J23" s="17"/>
      <c r="K23" s="117"/>
      <c r="L23" s="117"/>
      <c r="M23" s="123"/>
      <c r="N23" s="117"/>
      <c r="O23" s="121"/>
      <c r="P23" s="126"/>
      <c r="Q23" s="20"/>
      <c r="R23" s="17"/>
    </row>
    <row r="24" spans="1:18" ht="24.75" customHeight="1">
      <c r="A24" s="69">
        <v>10</v>
      </c>
      <c r="B24" s="18">
        <f>IF(ISBLANK('Form A1 - Official Party'!B32),"",VLOOKUP(A24,'Form A1 - Official Party'!$A$13:$C$33,2,FALSE))</f>
      </c>
      <c r="C24" s="18">
        <f>IF(ISBLANK('Form A1 - Official Party'!B32),"",VLOOKUP(A24,'Form A1 - Official Party'!$A$13:$C$33,3,FALSE))</f>
      </c>
      <c r="D24" s="117"/>
      <c r="E24" s="117"/>
      <c r="F24" s="123"/>
      <c r="G24" s="17"/>
      <c r="H24" s="17"/>
      <c r="I24" s="17"/>
      <c r="J24" s="17"/>
      <c r="K24" s="117"/>
      <c r="L24" s="117"/>
      <c r="M24" s="123"/>
      <c r="N24" s="117"/>
      <c r="O24" s="121"/>
      <c r="P24" s="126"/>
      <c r="Q24" s="20"/>
      <c r="R24" s="17"/>
    </row>
    <row r="25" spans="1:18" ht="24.75" customHeight="1">
      <c r="A25" s="69">
        <v>11</v>
      </c>
      <c r="B25" s="18">
        <f>IF(ISBLANK('Form A1 - Official Party'!B33),"",VLOOKUP(A25,'Form A1 - Official Party'!$A$13:$C$33,2,FALSE))</f>
      </c>
      <c r="C25" s="18">
        <f>IF(ISBLANK('Form A1 - Official Party'!B33),"",VLOOKUP(A25,'Form A1 - Official Party'!$A$13:$C$33,3,FALSE))</f>
      </c>
      <c r="D25" s="117"/>
      <c r="E25" s="117"/>
      <c r="F25" s="123"/>
      <c r="G25" s="17"/>
      <c r="H25" s="17"/>
      <c r="I25" s="17"/>
      <c r="J25" s="17"/>
      <c r="K25" s="117"/>
      <c r="L25" s="117"/>
      <c r="M25" s="123"/>
      <c r="N25" s="117"/>
      <c r="O25" s="121"/>
      <c r="P25" s="126"/>
      <c r="Q25" s="20"/>
      <c r="R25" s="17"/>
    </row>
    <row r="26" spans="1:18" ht="24.75" customHeight="1">
      <c r="A26" s="69">
        <v>12</v>
      </c>
      <c r="B26" s="18">
        <f>IF(ISBLANK('Form A2 - Other persons'!B13),"",VLOOKUP(A26,'Form A2 - Other persons'!$A$13:$E$19,2,FALSE))</f>
      </c>
      <c r="C26" s="18">
        <f>IF(ISBLANK('Form A2 - Other persons'!B13),"",VLOOKUP(A26,'Form A2 - Other persons'!$A$13:$E$19,3,FALSE))</f>
      </c>
      <c r="D26" s="117"/>
      <c r="E26" s="117"/>
      <c r="F26" s="123"/>
      <c r="G26" s="17"/>
      <c r="H26" s="17"/>
      <c r="I26" s="17"/>
      <c r="J26" s="17"/>
      <c r="K26" s="117"/>
      <c r="L26" s="117"/>
      <c r="M26" s="123"/>
      <c r="N26" s="117"/>
      <c r="O26" s="121"/>
      <c r="P26" s="126"/>
      <c r="Q26" s="20"/>
      <c r="R26" s="17"/>
    </row>
    <row r="27" spans="1:18" ht="24.75" customHeight="1">
      <c r="A27" s="69">
        <v>13</v>
      </c>
      <c r="B27" s="18">
        <f>IF(ISBLANK('Form A2 - Other persons'!B14),"",VLOOKUP(A27,'Form A2 - Other persons'!$A$13:$E$19,2,FALSE))</f>
      </c>
      <c r="C27" s="18">
        <f>IF(ISBLANK('Form A2 - Other persons'!B14),"",VLOOKUP(A27,'Form A2 - Other persons'!$A$13:$E$19,3,FALSE))</f>
      </c>
      <c r="D27" s="117"/>
      <c r="E27" s="117"/>
      <c r="F27" s="123"/>
      <c r="G27" s="17"/>
      <c r="H27" s="17"/>
      <c r="I27" s="17"/>
      <c r="J27" s="17"/>
      <c r="K27" s="117"/>
      <c r="L27" s="117"/>
      <c r="M27" s="123"/>
      <c r="N27" s="117"/>
      <c r="O27" s="121"/>
      <c r="P27" s="126"/>
      <c r="Q27" s="20"/>
      <c r="R27" s="17"/>
    </row>
    <row r="28" spans="1:18" ht="24.75" customHeight="1">
      <c r="A28" s="69">
        <v>14</v>
      </c>
      <c r="B28" s="18">
        <f>IF(ISBLANK('Form A2 - Other persons'!B15),"",VLOOKUP(A28,'Form A2 - Other persons'!$A$13:$E$19,2,FALSE))</f>
      </c>
      <c r="C28" s="18">
        <f>IF(ISBLANK('Form A2 - Other persons'!B15),"",VLOOKUP(A28,'Form A2 - Other persons'!$A$13:$E$19,3,FALSE))</f>
      </c>
      <c r="D28" s="117"/>
      <c r="E28" s="117"/>
      <c r="F28" s="123"/>
      <c r="G28" s="17"/>
      <c r="H28" s="17"/>
      <c r="I28" s="17"/>
      <c r="J28" s="17"/>
      <c r="K28" s="117"/>
      <c r="L28" s="117"/>
      <c r="M28" s="123"/>
      <c r="N28" s="117"/>
      <c r="O28" s="121"/>
      <c r="P28" s="126"/>
      <c r="Q28" s="20"/>
      <c r="R28" s="17"/>
    </row>
    <row r="29" spans="1:18" ht="24.75" customHeight="1">
      <c r="A29" s="69">
        <v>15</v>
      </c>
      <c r="B29" s="18">
        <f>IF(ISBLANK('Form A2 - Other persons'!B16),"",VLOOKUP(A29,'Form A2 - Other persons'!$A$13:$E$19,2,FALSE))</f>
      </c>
      <c r="C29" s="18">
        <f>IF(ISBLANK('Form A2 - Other persons'!B16),"",VLOOKUP(A29,'Form A2 - Other persons'!$A$13:$E$19,3,FALSE))</f>
      </c>
      <c r="D29" s="117"/>
      <c r="E29" s="117"/>
      <c r="F29" s="123"/>
      <c r="G29" s="17"/>
      <c r="H29" s="17"/>
      <c r="I29" s="17"/>
      <c r="J29" s="17"/>
      <c r="K29" s="117"/>
      <c r="L29" s="117"/>
      <c r="M29" s="123"/>
      <c r="N29" s="117"/>
      <c r="O29" s="121"/>
      <c r="P29" s="126"/>
      <c r="Q29" s="20"/>
      <c r="R29" s="17"/>
    </row>
    <row r="30" spans="1:18" ht="24.75" customHeight="1">
      <c r="A30" s="69">
        <v>16</v>
      </c>
      <c r="B30" s="18">
        <f>IF(ISBLANK('Form A2 - Other persons'!B17),"",VLOOKUP(A30,'Form A2 - Other persons'!$A$13:$E$19,2,FALSE))</f>
      </c>
      <c r="C30" s="18">
        <f>IF(ISBLANK('Form A2 - Other persons'!B17),"",VLOOKUP(A30,'Form A2 - Other persons'!$A$13:$E$19,3,FALSE))</f>
      </c>
      <c r="D30" s="117"/>
      <c r="E30" s="117"/>
      <c r="F30" s="123"/>
      <c r="G30" s="17"/>
      <c r="H30" s="17"/>
      <c r="I30" s="17"/>
      <c r="J30" s="17"/>
      <c r="K30" s="117"/>
      <c r="L30" s="117"/>
      <c r="M30" s="123"/>
      <c r="N30" s="117"/>
      <c r="O30" s="121"/>
      <c r="P30" s="126"/>
      <c r="Q30" s="20"/>
      <c r="R30" s="17"/>
    </row>
    <row r="31" spans="1:18" ht="24.75" customHeight="1">
      <c r="A31" s="69">
        <v>17</v>
      </c>
      <c r="B31" s="18">
        <f>IF(ISBLANK('Form A2 - Other persons'!B18),"",VLOOKUP(A31,'Form A2 - Other persons'!$A$13:$E$19,2,FALSE))</f>
      </c>
      <c r="C31" s="18">
        <f>IF(ISBLANK('Form A2 - Other persons'!B18),"",VLOOKUP(A31,'Form A2 - Other persons'!$A$13:$E$19,3,FALSE))</f>
      </c>
      <c r="D31" s="117"/>
      <c r="E31" s="117"/>
      <c r="F31" s="123"/>
      <c r="G31" s="17"/>
      <c r="H31" s="17"/>
      <c r="I31" s="17"/>
      <c r="J31" s="17"/>
      <c r="K31" s="117"/>
      <c r="L31" s="117"/>
      <c r="M31" s="123"/>
      <c r="N31" s="117"/>
      <c r="O31" s="121"/>
      <c r="P31" s="126"/>
      <c r="Q31" s="20"/>
      <c r="R31" s="17"/>
    </row>
    <row r="32" spans="1:18" ht="24.75" customHeight="1">
      <c r="A32" s="69">
        <v>18</v>
      </c>
      <c r="B32" s="18">
        <f>IF(ISBLANK('Form A2 - Other persons'!B19),"",VLOOKUP(A32,'Form A2 - Other persons'!$A$13:$E$19,2,FALSE))</f>
      </c>
      <c r="C32" s="18">
        <f>IF(ISBLANK('Form A2 - Other persons'!B19),"",VLOOKUP(A32,'Form A2 - Other persons'!$A$13:$E$19,3,FALSE))</f>
      </c>
      <c r="D32" s="117"/>
      <c r="E32" s="117"/>
      <c r="F32" s="123"/>
      <c r="G32" s="17"/>
      <c r="H32" s="17"/>
      <c r="I32" s="17"/>
      <c r="J32" s="17"/>
      <c r="K32" s="117"/>
      <c r="L32" s="117"/>
      <c r="M32" s="123"/>
      <c r="N32" s="117"/>
      <c r="O32" s="121"/>
      <c r="P32" s="126"/>
      <c r="Q32" s="20"/>
      <c r="R32" s="17"/>
    </row>
    <row r="33" spans="1:18" ht="24.75" customHeight="1">
      <c r="A33" s="69">
        <v>19</v>
      </c>
      <c r="B33" s="18">
        <f>IF(ISBLANK('Form A2 - Other persons'!B20),"",VLOOKUP(A33,'Form A2 - Other persons'!$A$13:$E$19,2,FALSE))</f>
      </c>
      <c r="C33" s="18">
        <f>IF(ISBLANK('Form A2 - Other persons'!B20),"",VLOOKUP(A33,'Form A2 - Other persons'!$A$13:$E$19,3,FALSE))</f>
      </c>
      <c r="D33" s="117"/>
      <c r="E33" s="117"/>
      <c r="F33" s="123"/>
      <c r="G33" s="17"/>
      <c r="H33" s="17"/>
      <c r="I33" s="17"/>
      <c r="J33" s="17"/>
      <c r="K33" s="117"/>
      <c r="L33" s="117"/>
      <c r="M33" s="123"/>
      <c r="N33" s="117"/>
      <c r="O33" s="121"/>
      <c r="P33" s="126"/>
      <c r="Q33" s="20"/>
      <c r="R33" s="17"/>
    </row>
    <row r="34" spans="1:18" ht="24.75" customHeight="1">
      <c r="A34" s="69">
        <v>20</v>
      </c>
      <c r="B34" s="18">
        <f>IF(ISBLANK('Form A2 - Other persons'!B21),"",VLOOKUP(A34,'Form A2 - Other persons'!$A$13:$E$19,2,FALSE))</f>
      </c>
      <c r="C34" s="18">
        <f>IF(ISBLANK('Form A2 - Other persons'!B21),"",VLOOKUP(A34,'Form A2 - Other persons'!$A$13:$E$19,3,FALSE))</f>
      </c>
      <c r="D34" s="117"/>
      <c r="E34" s="117"/>
      <c r="F34" s="123"/>
      <c r="G34" s="17"/>
      <c r="H34" s="17"/>
      <c r="I34" s="17"/>
      <c r="J34" s="17"/>
      <c r="K34" s="117"/>
      <c r="L34" s="117"/>
      <c r="M34" s="123"/>
      <c r="N34" s="117"/>
      <c r="O34" s="121"/>
      <c r="P34" s="126"/>
      <c r="Q34" s="20"/>
      <c r="R34" s="17"/>
    </row>
    <row r="35" spans="1:18" ht="24.75" customHeight="1">
      <c r="A35" s="69">
        <v>21</v>
      </c>
      <c r="B35" s="18">
        <f>IF(ISBLANK('Form A2 - Other persons'!B22),"",VLOOKUP(A35,'Form A2 - Other persons'!$A$13:$E$19,2,FALSE))</f>
      </c>
      <c r="C35" s="18">
        <f>IF(ISBLANK('Form A2 - Other persons'!B22),"",VLOOKUP(A35,'Form A2 - Other persons'!$A$13:$E$19,3,FALSE))</f>
      </c>
      <c r="D35" s="117"/>
      <c r="E35" s="117"/>
      <c r="F35" s="123"/>
      <c r="G35" s="17"/>
      <c r="H35" s="17"/>
      <c r="I35" s="17"/>
      <c r="J35" s="17"/>
      <c r="K35" s="117"/>
      <c r="L35" s="117"/>
      <c r="M35" s="123"/>
      <c r="N35" s="117"/>
      <c r="O35" s="121"/>
      <c r="P35" s="126"/>
      <c r="Q35" s="20"/>
      <c r="R35" s="17"/>
    </row>
    <row r="36" spans="1:18" ht="24.75" customHeight="1">
      <c r="A36" s="69">
        <v>22</v>
      </c>
      <c r="B36" s="18">
        <f>IF(ISBLANK('Form A2 - Other persons'!B23),"",VLOOKUP(A36,'Form A2 - Other persons'!$A$13:$E$19,2,FALSE))</f>
      </c>
      <c r="C36" s="18">
        <f>IF(ISBLANK('Form A2 - Other persons'!B23),"",VLOOKUP(A36,'Form A2 - Other persons'!$A$13:$E$19,3,FALSE))</f>
      </c>
      <c r="D36" s="117"/>
      <c r="E36" s="117"/>
      <c r="F36" s="123"/>
      <c r="G36" s="17"/>
      <c r="H36" s="17"/>
      <c r="I36" s="17"/>
      <c r="J36" s="17"/>
      <c r="K36" s="117"/>
      <c r="L36" s="117"/>
      <c r="M36" s="123"/>
      <c r="N36" s="117"/>
      <c r="O36" s="121"/>
      <c r="P36" s="126"/>
      <c r="Q36" s="20"/>
      <c r="R36" s="17"/>
    </row>
    <row r="37" spans="1:18" ht="24.75" customHeight="1">
      <c r="A37" s="69">
        <v>23</v>
      </c>
      <c r="B37" s="18">
        <f>IF(ISBLANK('Form A2 - Other persons'!B24),"",VLOOKUP(A37,'Form A2 - Other persons'!$A$13:$E$19,2,FALSE))</f>
      </c>
      <c r="C37" s="18">
        <f>IF(ISBLANK('Form A2 - Other persons'!B24),"",VLOOKUP(A37,'Form A2 - Other persons'!$A$13:$E$19,3,FALSE))</f>
      </c>
      <c r="D37" s="117"/>
      <c r="E37" s="117"/>
      <c r="F37" s="123"/>
      <c r="G37" s="17"/>
      <c r="H37" s="17"/>
      <c r="I37" s="17"/>
      <c r="J37" s="17"/>
      <c r="K37" s="117"/>
      <c r="L37" s="117"/>
      <c r="M37" s="123"/>
      <c r="N37" s="117"/>
      <c r="O37" s="121"/>
      <c r="P37" s="126"/>
      <c r="Q37" s="20"/>
      <c r="R37" s="17"/>
    </row>
    <row r="38" spans="1:18" ht="24.75" customHeight="1">
      <c r="A38" s="69">
        <v>24</v>
      </c>
      <c r="B38" s="18">
        <f>IF(ISBLANK('Form A2 - Other persons'!B25),"",VLOOKUP(A38,'Form A2 - Other persons'!$A$13:$E$19,2,FALSE))</f>
      </c>
      <c r="C38" s="18">
        <f>IF(ISBLANK('Form A2 - Other persons'!B25),"",VLOOKUP(A38,'Form A2 - Other persons'!$A$13:$E$19,3,FALSE))</f>
      </c>
      <c r="D38" s="117"/>
      <c r="E38" s="117"/>
      <c r="F38" s="123"/>
      <c r="G38" s="17"/>
      <c r="H38" s="17"/>
      <c r="I38" s="17"/>
      <c r="J38" s="17"/>
      <c r="K38" s="117"/>
      <c r="L38" s="117"/>
      <c r="M38" s="123"/>
      <c r="N38" s="117"/>
      <c r="O38" s="121"/>
      <c r="P38" s="126"/>
      <c r="Q38" s="20"/>
      <c r="R38" s="17"/>
    </row>
    <row r="39" spans="1:18" ht="24.75" customHeight="1">
      <c r="A39" s="69">
        <v>25</v>
      </c>
      <c r="B39" s="18">
        <f>IF(ISBLANK('Form A2 - Other persons'!B26),"",VLOOKUP(A39,'Form A2 - Other persons'!$A$13:$E$19,2,FALSE))</f>
      </c>
      <c r="C39" s="18">
        <f>IF(ISBLANK('Form A2 - Other persons'!B26),"",VLOOKUP(A39,'Form A2 - Other persons'!$A$13:$E$19,3,FALSE))</f>
      </c>
      <c r="D39" s="117"/>
      <c r="E39" s="117"/>
      <c r="F39" s="123"/>
      <c r="G39" s="17"/>
      <c r="H39" s="17"/>
      <c r="I39" s="17"/>
      <c r="J39" s="17"/>
      <c r="K39" s="117"/>
      <c r="L39" s="117"/>
      <c r="M39" s="123"/>
      <c r="N39" s="117"/>
      <c r="O39" s="121"/>
      <c r="P39" s="126"/>
      <c r="Q39" s="20"/>
      <c r="R39" s="17"/>
    </row>
    <row r="40" spans="1:18" ht="24.75" customHeight="1">
      <c r="A40" s="69">
        <v>26</v>
      </c>
      <c r="B40" s="18">
        <f>IF(ISBLANK('Form A2 - Other persons'!B27),"",VLOOKUP(A40,'Form A2 - Other persons'!$A$13:$E$19,2,FALSE))</f>
      </c>
      <c r="C40" s="18">
        <f>IF(ISBLANK('Form A2 - Other persons'!B27),"",VLOOKUP(A40,'Form A2 - Other persons'!$A$13:$E$19,3,FALSE))</f>
      </c>
      <c r="D40" s="117"/>
      <c r="E40" s="117"/>
      <c r="F40" s="123"/>
      <c r="G40" s="17"/>
      <c r="H40" s="17"/>
      <c r="I40" s="17"/>
      <c r="J40" s="17"/>
      <c r="K40" s="117"/>
      <c r="L40" s="117"/>
      <c r="M40" s="123"/>
      <c r="N40" s="117"/>
      <c r="O40" s="121"/>
      <c r="P40" s="126"/>
      <c r="Q40" s="20"/>
      <c r="R40" s="17"/>
    </row>
    <row r="41" spans="1:18" ht="24.75" customHeight="1">
      <c r="A41" s="69">
        <v>27</v>
      </c>
      <c r="B41" s="18">
        <f>IF(ISBLANK('Form A2 - Other persons'!B28),"",VLOOKUP(A41,'Form A2 - Other persons'!$A$13:$E$19,2,FALSE))</f>
      </c>
      <c r="C41" s="18">
        <f>IF(ISBLANK('Form A2 - Other persons'!B28),"",VLOOKUP(A41,'Form A2 - Other persons'!$A$13:$E$19,3,FALSE))</f>
      </c>
      <c r="D41" s="117"/>
      <c r="E41" s="117"/>
      <c r="F41" s="123"/>
      <c r="G41" s="17"/>
      <c r="H41" s="17"/>
      <c r="I41" s="17"/>
      <c r="J41" s="17"/>
      <c r="K41" s="117"/>
      <c r="L41" s="117"/>
      <c r="M41" s="123"/>
      <c r="N41" s="117"/>
      <c r="O41" s="121"/>
      <c r="P41" s="126"/>
      <c r="Q41" s="20"/>
      <c r="R41" s="17"/>
    </row>
    <row r="42" spans="1:18" ht="24.75" customHeight="1">
      <c r="A42" s="69">
        <v>28</v>
      </c>
      <c r="B42" s="18">
        <f>IF(ISBLANK('Form A2 - Other persons'!B29),"",VLOOKUP(A42,'Form A2 - Other persons'!$A$13:$E$19,2,FALSE))</f>
      </c>
      <c r="C42" s="18">
        <f>IF(ISBLANK('Form A2 - Other persons'!B29),"",VLOOKUP(A42,'Form A2 - Other persons'!$A$13:$E$19,3,FALSE))</f>
      </c>
      <c r="D42" s="117"/>
      <c r="E42" s="117"/>
      <c r="F42" s="123"/>
      <c r="G42" s="17"/>
      <c r="H42" s="17"/>
      <c r="I42" s="17"/>
      <c r="J42" s="17"/>
      <c r="K42" s="117"/>
      <c r="L42" s="117"/>
      <c r="M42" s="123"/>
      <c r="N42" s="117"/>
      <c r="O42" s="121"/>
      <c r="P42" s="126"/>
      <c r="Q42" s="20"/>
      <c r="R42" s="17"/>
    </row>
    <row r="43" spans="1:18" ht="15" hidden="1">
      <c r="A43" s="69">
        <v>24</v>
      </c>
      <c r="B43" s="18">
        <f>IF(ISBLANK('Form A2 - Other persons'!B33),"",VLOOKUP(A43,'Form A2 - Other persons'!$A$13:$E$19,2,FALSE))</f>
      </c>
      <c r="C43" s="18">
        <f>IF(ISBLANK('Form A2 - Other persons'!B33),"",VLOOKUP(A43,'Form A2 - Other persons'!$A$13:$E$19,3,FALSE))</f>
      </c>
      <c r="D43" s="117"/>
      <c r="E43" s="117"/>
      <c r="F43" s="123"/>
      <c r="G43" s="17"/>
      <c r="H43" s="17"/>
      <c r="I43" s="17"/>
      <c r="J43" s="17"/>
      <c r="K43" s="117"/>
      <c r="L43" s="117"/>
      <c r="M43" s="123"/>
      <c r="N43" s="117"/>
      <c r="O43" s="121"/>
      <c r="P43" s="126"/>
      <c r="Q43" s="20"/>
      <c r="R43" s="17"/>
    </row>
    <row r="44" ht="12.75"/>
    <row r="45" ht="12.75"/>
    <row r="46" ht="12.75"/>
  </sheetData>
  <sheetProtection sheet="1" objects="1" scenarios="1"/>
  <mergeCells count="6">
    <mergeCell ref="R1:R2"/>
    <mergeCell ref="B12:C12"/>
    <mergeCell ref="H10:K10"/>
    <mergeCell ref="K12:M12"/>
    <mergeCell ref="N12:P12"/>
    <mergeCell ref="D12:F12"/>
  </mergeCells>
  <printOptions horizontalCentered="1" verticalCentered="1"/>
  <pageMargins left="0.1968503937007874" right="0.1968503937007874" top="0.4724409448818898" bottom="0.472440944881889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 Calin</Manager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ITTF Latin American Championships</dc:title>
  <dc:subject>Entry Form</dc:subject>
  <dc:creator>Raul Calin</dc:creator>
  <cp:keywords/>
  <dc:description>Version 1.0 - 1st September 2011</dc:description>
  <cp:lastModifiedBy>Freddy-PC</cp:lastModifiedBy>
  <cp:lastPrinted>2016-07-19T20:38:56Z</cp:lastPrinted>
  <dcterms:created xsi:type="dcterms:W3CDTF">2006-01-25T08:51:00Z</dcterms:created>
  <dcterms:modified xsi:type="dcterms:W3CDTF">2017-07-30T21:14:46Z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